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9440" windowHeight="12240"/>
  </bookViews>
  <sheets>
    <sheet name="D 8" sheetId="20" r:id="rId1"/>
  </sheets>
  <calcPr calcId="144525"/>
</workbook>
</file>

<file path=xl/calcChain.xml><?xml version="1.0" encoding="utf-8"?>
<calcChain xmlns="http://schemas.openxmlformats.org/spreadsheetml/2006/main">
  <c r="AU26" i="20" l="1"/>
  <c r="AM26" i="20"/>
  <c r="AE26" i="20"/>
  <c r="W26" i="20"/>
  <c r="O26" i="20"/>
  <c r="G26" i="20"/>
  <c r="AU25" i="20"/>
  <c r="AM25" i="20"/>
  <c r="AE25" i="20"/>
  <c r="W25" i="20"/>
  <c r="O25" i="20"/>
  <c r="G25" i="20"/>
  <c r="AU24" i="20"/>
  <c r="AM24" i="20"/>
  <c r="AE24" i="20"/>
  <c r="W24" i="20"/>
  <c r="O24" i="20"/>
  <c r="G24" i="20"/>
  <c r="AU23" i="20"/>
  <c r="AM23" i="20"/>
  <c r="AE23" i="20"/>
  <c r="W23" i="20"/>
  <c r="O23" i="20"/>
  <c r="G23" i="20"/>
  <c r="AU22" i="20"/>
  <c r="AM22" i="20"/>
  <c r="AE22" i="20"/>
  <c r="W22" i="20"/>
  <c r="O22" i="20"/>
  <c r="G22" i="20"/>
  <c r="AU21" i="20"/>
  <c r="AM21" i="20"/>
  <c r="AE21" i="20"/>
  <c r="W21" i="20"/>
  <c r="O21" i="20"/>
  <c r="G21" i="20"/>
  <c r="AU20" i="20"/>
  <c r="AM20" i="20"/>
  <c r="AE20" i="20"/>
  <c r="W20" i="20"/>
  <c r="O20" i="20"/>
  <c r="G20" i="20"/>
  <c r="AU19" i="20"/>
  <c r="AM19" i="20"/>
  <c r="AE19" i="20"/>
  <c r="W19" i="20"/>
  <c r="O19" i="20"/>
  <c r="G19" i="20"/>
  <c r="AU18" i="20"/>
  <c r="AM18" i="20"/>
  <c r="AE18" i="20"/>
  <c r="W18" i="20"/>
  <c r="O18" i="20"/>
  <c r="G18" i="20"/>
  <c r="AU17" i="20"/>
  <c r="AM17" i="20"/>
  <c r="AE17" i="20"/>
  <c r="W17" i="20"/>
  <c r="O17" i="20"/>
  <c r="G17" i="20"/>
  <c r="AU16" i="20"/>
  <c r="AM16" i="20"/>
  <c r="AE16" i="20"/>
  <c r="W16" i="20"/>
  <c r="O16" i="20"/>
  <c r="G16" i="20"/>
  <c r="AU15" i="20"/>
  <c r="AM15" i="20"/>
  <c r="AE15" i="20"/>
  <c r="W15" i="20"/>
  <c r="O15" i="20"/>
  <c r="G15" i="20"/>
  <c r="AU14" i="20"/>
  <c r="AM14" i="20"/>
  <c r="AE14" i="20"/>
  <c r="W14" i="20"/>
  <c r="O14" i="20"/>
  <c r="G14" i="20"/>
</calcChain>
</file>

<file path=xl/comments1.xml><?xml version="1.0" encoding="utf-8"?>
<comments xmlns="http://schemas.openxmlformats.org/spreadsheetml/2006/main">
  <authors>
    <author>Paulo Ricardo da Silva Maia</author>
  </authors>
  <commentList>
    <comment ref="A8" authorId="0">
      <text>
        <r>
          <rPr>
            <b/>
            <sz val="9"/>
            <color indexed="81"/>
            <rFont val="Segoe UI"/>
            <family val="2"/>
          </rPr>
          <t xml:space="preserve">Paulo Ricardo da Silva Maia:ATENDIMENTO EM GRUPO O QUE SIGNIFICA? Atividade realizada por profissional do BLH/Posto de Coleta, seja de nível médio ou superior, sob a forma de grupo. Essa atividade pode ser realizada fora do ambiente do Banco de Leite. COMO TOTALIZAR O MÊS? O nº de “ATENDIMENTO EM GRUPO” representa a soma de clientes que participaram de cada grupo realizado. Sendo assim, devemos contar a cada grupo realizado o número de participantes e no final do mês somar todos os participantes daquele mês.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Segoe UI"/>
            <family val="2"/>
          </rPr>
          <t>Paulo Ricardo da Silva Maia: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<sst xmlns="http://schemas.openxmlformats.org/spreadsheetml/2006/main" count="75" uniqueCount="16">
  <si>
    <t>Matriz de Indicadores de Gestão para rBLH-BR</t>
  </si>
  <si>
    <t>Brasil</t>
  </si>
  <si>
    <t>TOTAL</t>
  </si>
  <si>
    <t>Mês / Ano</t>
  </si>
  <si>
    <t>Ind. Cres</t>
  </si>
  <si>
    <t>Região Nordeste</t>
  </si>
  <si>
    <t>Região Norte</t>
  </si>
  <si>
    <t>Região Sudeste</t>
  </si>
  <si>
    <t>Região Sul</t>
  </si>
  <si>
    <t>BLH/PC</t>
  </si>
  <si>
    <t>Atend. em Grupo</t>
  </si>
  <si>
    <t> - -</t>
  </si>
  <si>
    <t> - - </t>
  </si>
  <si>
    <t>Fonte: http://producao.redeblh.icict.fiocruz.br/ Acesso em: outubro 2016</t>
  </si>
  <si>
    <t>Região Centro-Oeste</t>
  </si>
  <si>
    <t>Índice de crescimento de atendimento em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</si>
</sst>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8"/>
      <color rgb="FF000000"/>
      <name val="Verdana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2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Protection="1"/>
    <xf numFmtId="3" fontId="2" fillId="7" borderId="0" xfId="0" applyNumberFormat="1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17" fontId="2" fillId="8" borderId="0" xfId="0" applyNumberFormat="1" applyFont="1" applyFill="1" applyAlignment="1" applyProtection="1">
      <alignment horizontal="center" vertical="center" wrapText="1"/>
    </xf>
    <xf numFmtId="3" fontId="2" fillId="8" borderId="0" xfId="0" applyNumberFormat="1" applyFont="1" applyFill="1" applyAlignment="1" applyProtection="1">
      <alignment horizontal="center" vertical="center" wrapText="1"/>
    </xf>
    <xf numFmtId="0" fontId="2" fillId="8" borderId="0" xfId="0" applyFont="1" applyFill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 vertical="center" wrapText="1"/>
    </xf>
    <xf numFmtId="0" fontId="7" fillId="8" borderId="12" xfId="0" applyFont="1" applyFill="1" applyBorder="1" applyAlignment="1" applyProtection="1">
      <alignment horizontal="center" vertical="center" wrapText="1"/>
    </xf>
    <xf numFmtId="0" fontId="7" fillId="8" borderId="13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17" fontId="7" fillId="8" borderId="5" xfId="0" applyNumberFormat="1" applyFont="1" applyFill="1" applyBorder="1" applyAlignment="1" applyProtection="1">
      <alignment horizontal="center" vertical="center" wrapText="1"/>
    </xf>
    <xf numFmtId="3" fontId="7" fillId="8" borderId="0" xfId="0" applyNumberFormat="1" applyFont="1" applyFill="1" applyBorder="1" applyAlignment="1" applyProtection="1">
      <alignment horizontal="center" vertical="center" wrapText="1"/>
    </xf>
    <xf numFmtId="0" fontId="7" fillId="8" borderId="3" xfId="0" applyFont="1" applyFill="1" applyBorder="1" applyAlignment="1" applyProtection="1">
      <alignment horizontal="center" vertical="center" wrapText="1"/>
    </xf>
    <xf numFmtId="17" fontId="7" fillId="3" borderId="5" xfId="0" applyNumberFormat="1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17" fontId="2" fillId="5" borderId="5" xfId="0" applyNumberFormat="1" applyFont="1" applyFill="1" applyBorder="1" applyAlignment="1" applyProtection="1">
      <alignment horizontal="center" vertical="center" wrapText="1"/>
    </xf>
    <xf numFmtId="3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6" fillId="8" borderId="6" xfId="0" applyFont="1" applyFill="1" applyBorder="1" applyAlignment="1" applyProtection="1">
      <alignment horizontal="center" vertical="center" wrapText="1"/>
    </xf>
    <xf numFmtId="3" fontId="6" fillId="8" borderId="7" xfId="0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3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7" fillId="8" borderId="16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7" fillId="7" borderId="15" xfId="0" applyFont="1" applyFill="1" applyBorder="1" applyAlignment="1" applyProtection="1">
      <alignment horizontal="center" vertical="center" wrapText="1"/>
    </xf>
    <xf numFmtId="0" fontId="7" fillId="7" borderId="17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4" fillId="7" borderId="10" xfId="0" applyFont="1" applyFill="1" applyBorder="1" applyAlignment="1" applyProtection="1">
      <alignment horizontal="center" vertical="center" wrapText="1"/>
    </xf>
    <xf numFmtId="164" fontId="2" fillId="8" borderId="1" xfId="0" applyNumberFormat="1" applyFont="1" applyFill="1" applyBorder="1" applyAlignment="1" applyProtection="1">
      <alignment horizontal="center" vertical="center" wrapText="1"/>
    </xf>
    <xf numFmtId="17" fontId="2" fillId="3" borderId="5" xfId="0" applyNumberFormat="1" applyFont="1" applyFill="1" applyBorder="1" applyAlignment="1" applyProtection="1">
      <alignment horizontal="center" vertical="center" wrapText="1"/>
    </xf>
    <xf numFmtId="3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17" fontId="2" fillId="2" borderId="5" xfId="0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7" fontId="2" fillId="4" borderId="5" xfId="0" applyNumberFormat="1" applyFont="1" applyFill="1" applyBorder="1" applyAlignment="1" applyProtection="1">
      <alignment horizontal="center" vertical="center" wrapText="1"/>
    </xf>
    <xf numFmtId="3" fontId="2" fillId="4" borderId="0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164" fontId="2" fillId="4" borderId="4" xfId="0" applyNumberFormat="1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164" fontId="2" fillId="5" borderId="3" xfId="0" applyNumberFormat="1" applyFont="1" applyFill="1" applyBorder="1" applyAlignment="1" applyProtection="1">
      <alignment horizontal="center" vertical="center" wrapText="1"/>
    </xf>
    <xf numFmtId="17" fontId="2" fillId="7" borderId="5" xfId="0" applyNumberFormat="1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164" fontId="2" fillId="7" borderId="3" xfId="0" applyNumberFormat="1" applyFont="1" applyFill="1" applyBorder="1" applyAlignment="1" applyProtection="1">
      <alignment horizontal="center" vertical="center" wrapText="1"/>
    </xf>
    <xf numFmtId="0" fontId="6" fillId="8" borderId="7" xfId="0" applyFont="1" applyFill="1" applyBorder="1" applyAlignment="1" applyProtection="1">
      <alignment horizontal="center" vertical="center" wrapText="1"/>
    </xf>
    <xf numFmtId="0" fontId="5" fillId="8" borderId="14" xfId="0" applyFont="1" applyFill="1" applyBorder="1" applyAlignment="1" applyProtection="1">
      <alignment horizontal="center" vertical="center" wrapText="1"/>
    </xf>
    <xf numFmtId="3" fontId="5" fillId="8" borderId="15" xfId="0" applyNumberFormat="1" applyFont="1" applyFill="1" applyBorder="1" applyAlignment="1" applyProtection="1">
      <alignment horizontal="center" vertical="center" wrapText="1"/>
    </xf>
    <xf numFmtId="0" fontId="5" fillId="8" borderId="17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3" fontId="5" fillId="3" borderId="7" xfId="0" applyNumberFormat="1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164" fontId="2" fillId="3" borderId="8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164" fontId="2" fillId="2" borderId="10" xfId="0" applyNumberFormat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3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164" fontId="2" fillId="4" borderId="10" xfId="0" applyNumberFormat="1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3" fontId="5" fillId="5" borderId="15" xfId="0" applyNumberFormat="1" applyFont="1" applyFill="1" applyBorder="1" applyAlignment="1" applyProtection="1">
      <alignment horizontal="center" vertical="center" wrapText="1"/>
    </xf>
    <xf numFmtId="0" fontId="5" fillId="5" borderId="17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3" fontId="5" fillId="5" borderId="7" xfId="0" applyNumberFormat="1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164" fontId="2" fillId="5" borderId="8" xfId="0" applyNumberFormat="1" applyFont="1" applyFill="1" applyBorder="1" applyAlignment="1" applyProtection="1">
      <alignment horizontal="center" vertic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3" fontId="5" fillId="7" borderId="19" xfId="0" applyNumberFormat="1" applyFont="1" applyFill="1" applyBorder="1" applyAlignment="1" applyProtection="1">
      <alignment horizontal="center" vertical="center" wrapText="1"/>
    </xf>
    <xf numFmtId="0" fontId="5" fillId="7" borderId="20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64" fontId="2" fillId="7" borderId="1" xfId="0" applyNumberFormat="1" applyFont="1" applyFill="1" applyBorder="1" applyAlignment="1" applyProtection="1">
      <alignment horizontal="center" vertical="center" wrapText="1"/>
    </xf>
    <xf numFmtId="0" fontId="0" fillId="6" borderId="0" xfId="0" applyFill="1" applyProtection="1"/>
    <xf numFmtId="0" fontId="0" fillId="6" borderId="0" xfId="0" applyFill="1" applyBorder="1" applyProtection="1"/>
    <xf numFmtId="0" fontId="0" fillId="6" borderId="0" xfId="0" applyFill="1" applyBorder="1" applyAlignment="1" applyProtection="1"/>
    <xf numFmtId="0" fontId="8" fillId="6" borderId="0" xfId="0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3" fillId="6" borderId="0" xfId="0" applyFont="1" applyFill="1" applyProtection="1"/>
    <xf numFmtId="0" fontId="11" fillId="6" borderId="0" xfId="0" applyFont="1" applyFill="1" applyProtection="1"/>
    <xf numFmtId="0" fontId="3" fillId="6" borderId="0" xfId="0" applyFont="1" applyFill="1" applyAlignment="1" applyProtection="1">
      <alignment horizontal="center"/>
    </xf>
    <xf numFmtId="0" fontId="1" fillId="6" borderId="21" xfId="0" applyFont="1" applyFill="1" applyBorder="1" applyAlignment="1" applyProtection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2B2B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Ind. Cres atendimento em grupo Brasil jul/2014-jun/2015</a:t>
            </a:r>
            <a:r>
              <a:rPr lang="en-US" sz="12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- jul/2015-jun/2016</a:t>
            </a:r>
            <a:endParaRPr lang="en-US" sz="1200"/>
          </a:p>
        </c:rich>
      </c:tx>
      <c:layout>
        <c:manualLayout>
          <c:xMode val="edge"/>
          <c:yMode val="edge"/>
          <c:x val="0.15916495345343906"/>
          <c:y val="1.3588108586106479E-2"/>
        </c:manualLayout>
      </c:layout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view3D>
      <c:rotX val="15"/>
      <c:rotY val="2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'D 8'!$G$13</c:f>
              <c:strCache>
                <c:ptCount val="1"/>
                <c:pt idx="0">
                  <c:v>Ind. Cres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lvl="1" algn="ctr" rtl="0">
                      <a:defRPr sz="9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05DA096-17B5-4EB0-AEF0-FA8754C6E46E}" type="VALUE">
                      <a:rPr lang="en-US" sz="1600" b="1">
                        <a:solidFill>
                          <a:schemeClr val="tx2">
                            <a:lumMod val="40000"/>
                            <a:lumOff val="60000"/>
                          </a:schemeClr>
                        </a:solidFill>
                      </a:rPr>
                      <a:pPr lvl="1" algn="ctr" rtl="0">
                        <a:defRPr sz="90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pt-B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 8'!$G$14:$G$26</c:f>
              <c:numCache>
                <c:formatCode>0.0</c:formatCode>
                <c:ptCount val="13"/>
                <c:pt idx="0">
                  <c:v>-2.4140570189425348</c:v>
                </c:pt>
                <c:pt idx="1">
                  <c:v>-0.43679490888053224</c:v>
                </c:pt>
                <c:pt idx="2">
                  <c:v>-4.9271118467120756</c:v>
                </c:pt>
                <c:pt idx="3">
                  <c:v>-53.896722268300927</c:v>
                </c:pt>
                <c:pt idx="4">
                  <c:v>-13.856875641102999</c:v>
                </c:pt>
                <c:pt idx="5">
                  <c:v>7.7444640407603371</c:v>
                </c:pt>
                <c:pt idx="6">
                  <c:v>-13.223775711880537</c:v>
                </c:pt>
                <c:pt idx="7">
                  <c:v>-5.6789069171648165</c:v>
                </c:pt>
                <c:pt idx="8">
                  <c:v>-10.512905063101412</c:v>
                </c:pt>
                <c:pt idx="9">
                  <c:v>-20.003903835518397</c:v>
                </c:pt>
                <c:pt idx="10">
                  <c:v>-14.782354659655272</c:v>
                </c:pt>
                <c:pt idx="11">
                  <c:v>-11.231571204707539</c:v>
                </c:pt>
                <c:pt idx="12">
                  <c:v>-15.725664446226125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40864"/>
        <c:axId val="72015872"/>
        <c:axId val="61505984"/>
      </c:line3DChart>
      <c:catAx>
        <c:axId val="63940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015872"/>
        <c:crosses val="autoZero"/>
        <c:auto val="1"/>
        <c:lblAlgn val="ctr"/>
        <c:lblOffset val="100"/>
        <c:noMultiLvlLbl val="0"/>
      </c:catAx>
      <c:valAx>
        <c:axId val="7201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940864"/>
        <c:crosses val="autoZero"/>
        <c:crossBetween val="between"/>
      </c:valAx>
      <c:serAx>
        <c:axId val="61505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201587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4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61911</xdr:colOff>
      <xdr:row>27</xdr:row>
      <xdr:rowOff>138111</xdr:rowOff>
    </xdr:from>
    <xdr:to>
      <xdr:col>9</xdr:col>
      <xdr:colOff>742949</xdr:colOff>
      <xdr:row>47</xdr:row>
      <xdr:rowOff>66674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114300</xdr:colOff>
      <xdr:row>0</xdr:row>
      <xdr:rowOff>0</xdr:rowOff>
    </xdr:from>
    <xdr:to>
      <xdr:col>14</xdr:col>
      <xdr:colOff>342900</xdr:colOff>
      <xdr:row>8</xdr:row>
      <xdr:rowOff>49530</xdr:rowOff>
    </xdr:to>
    <xdr:pic>
      <xdr:nvPicPr>
        <xdr:cNvPr id="7" name="Imagem 6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0"/>
          <a:ext cx="1771650" cy="1830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72"/>
  <sheetViews>
    <sheetView showGridLines="0" tabSelected="1" workbookViewId="0">
      <selection activeCell="A8" sqref="A8"/>
    </sheetView>
  </sheetViews>
  <sheetFormatPr defaultRowHeight="15" x14ac:dyDescent="0.25"/>
  <cols>
    <col min="1" max="1" width="9.140625" style="1"/>
    <col min="2" max="2" width="15.28515625" style="1" customWidth="1"/>
    <col min="3" max="4" width="9.140625" style="1"/>
    <col min="5" max="5" width="15.42578125" style="1" customWidth="1"/>
    <col min="6" max="9" width="9.140625" style="1"/>
    <col min="10" max="10" width="14.28515625" style="1" customWidth="1"/>
    <col min="11" max="12" width="9.140625" style="1"/>
    <col min="13" max="13" width="14" style="1" customWidth="1"/>
    <col min="14" max="17" width="9.140625" style="1"/>
    <col min="18" max="18" width="14.5703125" style="1" customWidth="1"/>
    <col min="19" max="20" width="9.140625" style="1"/>
    <col min="21" max="21" width="15" style="1" customWidth="1"/>
    <col min="22" max="25" width="9.140625" style="1"/>
    <col min="26" max="26" width="14" style="1" customWidth="1"/>
    <col min="27" max="28" width="9.140625" style="1"/>
    <col min="29" max="29" width="15" style="1" customWidth="1"/>
    <col min="30" max="33" width="9.140625" style="1"/>
    <col min="34" max="34" width="16.42578125" style="1" customWidth="1"/>
    <col min="35" max="36" width="9.140625" style="1"/>
    <col min="37" max="37" width="15.85546875" style="1" customWidth="1"/>
    <col min="38" max="41" width="9.140625" style="1"/>
    <col min="42" max="42" width="15.28515625" style="1" customWidth="1"/>
    <col min="43" max="44" width="9.140625" style="1"/>
    <col min="45" max="45" width="15.7109375" style="1" customWidth="1"/>
    <col min="46" max="16384" width="9.140625" style="1"/>
  </cols>
  <sheetData>
    <row r="1" spans="1:65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</row>
    <row r="2" spans="1:65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</row>
    <row r="3" spans="1:65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</row>
    <row r="4" spans="1:65" x14ac:dyDescent="0.25">
      <c r="A4" s="101"/>
      <c r="B4" s="101"/>
      <c r="C4" s="101"/>
      <c r="D4" s="100"/>
      <c r="E4" s="100"/>
      <c r="F4" s="100"/>
      <c r="G4" s="100"/>
      <c r="H4" s="100"/>
      <c r="I4" s="100"/>
      <c r="J4" s="100"/>
      <c r="K4" s="100"/>
      <c r="L4" s="100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</row>
    <row r="5" spans="1:65" ht="31.5" x14ac:dyDescent="0.5">
      <c r="A5" s="100"/>
      <c r="B5" s="100"/>
      <c r="C5" s="100"/>
      <c r="D5" s="100"/>
      <c r="E5" s="100"/>
      <c r="F5" s="100"/>
      <c r="G5" s="102" t="s">
        <v>0</v>
      </c>
      <c r="H5" s="103"/>
      <c r="I5" s="103"/>
      <c r="J5" s="103"/>
      <c r="K5" s="103"/>
      <c r="L5" s="100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</row>
    <row r="6" spans="1:65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</row>
    <row r="7" spans="1:65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</row>
    <row r="8" spans="1:65" ht="18.75" x14ac:dyDescent="0.3">
      <c r="A8" s="105" t="s">
        <v>15</v>
      </c>
      <c r="B8" s="106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</row>
    <row r="9" spans="1:65" ht="18.75" x14ac:dyDescent="0.3">
      <c r="A9" s="105"/>
      <c r="B9" s="106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</row>
    <row r="10" spans="1:65" x14ac:dyDescent="0.25">
      <c r="A10" s="99" t="s">
        <v>13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</row>
    <row r="11" spans="1:65" x14ac:dyDescent="0.2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</row>
    <row r="12" spans="1:65" ht="19.5" thickBot="1" x14ac:dyDescent="0.35">
      <c r="A12" s="107" t="s">
        <v>1</v>
      </c>
      <c r="B12" s="107"/>
      <c r="C12" s="107"/>
      <c r="D12" s="107"/>
      <c r="E12" s="107"/>
      <c r="F12" s="107"/>
      <c r="G12" s="107"/>
      <c r="H12" s="99"/>
      <c r="I12" s="108" t="s">
        <v>14</v>
      </c>
      <c r="J12" s="108"/>
      <c r="K12" s="108"/>
      <c r="L12" s="108"/>
      <c r="M12" s="108"/>
      <c r="N12" s="108"/>
      <c r="O12" s="108"/>
      <c r="P12" s="99"/>
      <c r="Q12" s="108" t="s">
        <v>5</v>
      </c>
      <c r="R12" s="108"/>
      <c r="S12" s="108"/>
      <c r="T12" s="108"/>
      <c r="U12" s="108"/>
      <c r="V12" s="108"/>
      <c r="W12" s="108"/>
      <c r="X12" s="99"/>
      <c r="Y12" s="108" t="s">
        <v>6</v>
      </c>
      <c r="Z12" s="108"/>
      <c r="AA12" s="108"/>
      <c r="AB12" s="108"/>
      <c r="AC12" s="108"/>
      <c r="AD12" s="108"/>
      <c r="AE12" s="108"/>
      <c r="AF12" s="99"/>
      <c r="AG12" s="108" t="s">
        <v>7</v>
      </c>
      <c r="AH12" s="108"/>
      <c r="AI12" s="108"/>
      <c r="AJ12" s="108"/>
      <c r="AK12" s="108"/>
      <c r="AL12" s="108"/>
      <c r="AM12" s="108"/>
      <c r="AN12" s="99"/>
      <c r="AO12" s="108" t="s">
        <v>8</v>
      </c>
      <c r="AP12" s="108"/>
      <c r="AQ12" s="108"/>
      <c r="AR12" s="108"/>
      <c r="AS12" s="108"/>
      <c r="AT12" s="108"/>
      <c r="AU12" s="108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</row>
    <row r="13" spans="1:65" ht="26.25" thickBot="1" x14ac:dyDescent="0.3">
      <c r="A13" s="7" t="s">
        <v>3</v>
      </c>
      <c r="B13" s="8" t="s">
        <v>10</v>
      </c>
      <c r="C13" s="9" t="s">
        <v>9</v>
      </c>
      <c r="D13" s="7" t="s">
        <v>3</v>
      </c>
      <c r="E13" s="8" t="s">
        <v>10</v>
      </c>
      <c r="F13" s="30" t="s">
        <v>9</v>
      </c>
      <c r="G13" s="31" t="s">
        <v>4</v>
      </c>
      <c r="H13" s="104"/>
      <c r="I13" s="10" t="s">
        <v>3</v>
      </c>
      <c r="J13" s="11" t="s">
        <v>10</v>
      </c>
      <c r="K13" s="12" t="s">
        <v>9</v>
      </c>
      <c r="L13" s="10" t="s">
        <v>3</v>
      </c>
      <c r="M13" s="11" t="s">
        <v>10</v>
      </c>
      <c r="N13" s="32" t="s">
        <v>9</v>
      </c>
      <c r="O13" s="33" t="s">
        <v>4</v>
      </c>
      <c r="P13" s="104"/>
      <c r="Q13" s="34" t="s">
        <v>3</v>
      </c>
      <c r="R13" s="35" t="s">
        <v>10</v>
      </c>
      <c r="S13" s="36" t="s">
        <v>9</v>
      </c>
      <c r="T13" s="34" t="s">
        <v>3</v>
      </c>
      <c r="U13" s="35" t="s">
        <v>10</v>
      </c>
      <c r="V13" s="36" t="s">
        <v>9</v>
      </c>
      <c r="W13" s="37" t="s">
        <v>4</v>
      </c>
      <c r="X13" s="104"/>
      <c r="Y13" s="38" t="s">
        <v>3</v>
      </c>
      <c r="Z13" s="39" t="s">
        <v>10</v>
      </c>
      <c r="AA13" s="40" t="s">
        <v>9</v>
      </c>
      <c r="AB13" s="38" t="s">
        <v>3</v>
      </c>
      <c r="AC13" s="39" t="s">
        <v>10</v>
      </c>
      <c r="AD13" s="40" t="s">
        <v>9</v>
      </c>
      <c r="AE13" s="41" t="s">
        <v>4</v>
      </c>
      <c r="AF13" s="104"/>
      <c r="AG13" s="13" t="s">
        <v>3</v>
      </c>
      <c r="AH13" s="14" t="s">
        <v>10</v>
      </c>
      <c r="AI13" s="42" t="s">
        <v>9</v>
      </c>
      <c r="AJ13" s="13" t="s">
        <v>3</v>
      </c>
      <c r="AK13" s="14" t="s">
        <v>10</v>
      </c>
      <c r="AL13" s="15" t="s">
        <v>9</v>
      </c>
      <c r="AM13" s="43" t="s">
        <v>4</v>
      </c>
      <c r="AN13" s="104"/>
      <c r="AO13" s="44" t="s">
        <v>3</v>
      </c>
      <c r="AP13" s="45" t="s">
        <v>10</v>
      </c>
      <c r="AQ13" s="46" t="s">
        <v>9</v>
      </c>
      <c r="AR13" s="44" t="s">
        <v>3</v>
      </c>
      <c r="AS13" s="45" t="s">
        <v>10</v>
      </c>
      <c r="AT13" s="47" t="s">
        <v>9</v>
      </c>
      <c r="AU13" s="48" t="s">
        <v>4</v>
      </c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</row>
    <row r="14" spans="1:65" x14ac:dyDescent="0.25">
      <c r="A14" s="16">
        <v>42186</v>
      </c>
      <c r="B14" s="17">
        <v>30601</v>
      </c>
      <c r="C14" s="18">
        <v>285</v>
      </c>
      <c r="D14" s="4">
        <v>41821</v>
      </c>
      <c r="E14" s="5">
        <v>31358</v>
      </c>
      <c r="F14" s="6">
        <v>281</v>
      </c>
      <c r="G14" s="49">
        <f>(B14-E14)*100/E14</f>
        <v>-2.4140570189425348</v>
      </c>
      <c r="H14" s="104"/>
      <c r="I14" s="19">
        <v>42186</v>
      </c>
      <c r="J14" s="20">
        <v>5699</v>
      </c>
      <c r="K14" s="21">
        <v>33</v>
      </c>
      <c r="L14" s="50">
        <v>41821</v>
      </c>
      <c r="M14" s="51">
        <v>7952</v>
      </c>
      <c r="N14" s="52">
        <v>34</v>
      </c>
      <c r="O14" s="53">
        <f>(J14-M14)*100/M14</f>
        <v>-28.332494969818914</v>
      </c>
      <c r="P14" s="104"/>
      <c r="Q14" s="54">
        <v>42186</v>
      </c>
      <c r="R14" s="55">
        <v>8867</v>
      </c>
      <c r="S14" s="56">
        <v>84</v>
      </c>
      <c r="T14" s="54">
        <v>41821</v>
      </c>
      <c r="U14" s="55">
        <v>8441</v>
      </c>
      <c r="V14" s="56">
        <v>82</v>
      </c>
      <c r="W14" s="57">
        <f>(R14-U14)*100/U14</f>
        <v>5.0467954033882245</v>
      </c>
      <c r="X14" s="104"/>
      <c r="Y14" s="58">
        <v>42186</v>
      </c>
      <c r="Z14" s="59">
        <v>6113</v>
      </c>
      <c r="AA14" s="60">
        <v>111</v>
      </c>
      <c r="AB14" s="58">
        <v>41821</v>
      </c>
      <c r="AC14" s="59">
        <v>4806</v>
      </c>
      <c r="AD14" s="60">
        <v>14</v>
      </c>
      <c r="AE14" s="61">
        <f>(Z14-AC14)*100/AC14</f>
        <v>27.195172700790678</v>
      </c>
      <c r="AF14" s="104"/>
      <c r="AG14" s="22">
        <v>42186</v>
      </c>
      <c r="AH14" s="23">
        <v>6113</v>
      </c>
      <c r="AI14" s="62">
        <v>111</v>
      </c>
      <c r="AJ14" s="22">
        <v>41821</v>
      </c>
      <c r="AK14" s="23">
        <v>6115</v>
      </c>
      <c r="AL14" s="24">
        <v>113</v>
      </c>
      <c r="AM14" s="63">
        <f>(AH14-AK14)*100/AK14</f>
        <v>-3.2706459525756335E-2</v>
      </c>
      <c r="AN14" s="104"/>
      <c r="AO14" s="64">
        <v>42186</v>
      </c>
      <c r="AP14" s="2">
        <v>4042</v>
      </c>
      <c r="AQ14" s="3">
        <v>40</v>
      </c>
      <c r="AR14" s="64">
        <v>41821</v>
      </c>
      <c r="AS14" s="2">
        <v>4044</v>
      </c>
      <c r="AT14" s="65">
        <v>38</v>
      </c>
      <c r="AU14" s="66">
        <f>(AP14-AS14)*100/AS14</f>
        <v>-4.9455984174085067E-2</v>
      </c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</row>
    <row r="15" spans="1:65" x14ac:dyDescent="0.25">
      <c r="A15" s="16">
        <v>42217</v>
      </c>
      <c r="B15" s="17">
        <v>34419</v>
      </c>
      <c r="C15" s="18">
        <v>285</v>
      </c>
      <c r="D15" s="4">
        <v>41852</v>
      </c>
      <c r="E15" s="5">
        <v>34570</v>
      </c>
      <c r="F15" s="6">
        <v>280</v>
      </c>
      <c r="G15" s="49">
        <f>(B15-E15)*100/E15</f>
        <v>-0.43679490888053224</v>
      </c>
      <c r="H15" s="104"/>
      <c r="I15" s="19">
        <v>42217</v>
      </c>
      <c r="J15" s="20">
        <v>4779</v>
      </c>
      <c r="K15" s="21">
        <v>33</v>
      </c>
      <c r="L15" s="50">
        <v>41852</v>
      </c>
      <c r="M15" s="51">
        <v>8524</v>
      </c>
      <c r="N15" s="52">
        <v>34</v>
      </c>
      <c r="O15" s="53">
        <f>(J15-M15)*100/M15</f>
        <v>-43.934772407320509</v>
      </c>
      <c r="P15" s="104"/>
      <c r="Q15" s="54">
        <v>42217</v>
      </c>
      <c r="R15" s="55">
        <v>9370</v>
      </c>
      <c r="S15" s="56">
        <v>84</v>
      </c>
      <c r="T15" s="54">
        <v>41852</v>
      </c>
      <c r="U15" s="55">
        <v>8201</v>
      </c>
      <c r="V15" s="56">
        <v>82</v>
      </c>
      <c r="W15" s="57">
        <f>(R15-U15)*100/U15</f>
        <v>14.254359224484819</v>
      </c>
      <c r="X15" s="104"/>
      <c r="Y15" s="58">
        <v>42217</v>
      </c>
      <c r="Z15" s="59">
        <v>7371</v>
      </c>
      <c r="AA15" s="60">
        <v>109</v>
      </c>
      <c r="AB15" s="58">
        <v>41852</v>
      </c>
      <c r="AC15" s="59">
        <v>5878</v>
      </c>
      <c r="AD15" s="60">
        <v>15</v>
      </c>
      <c r="AE15" s="61">
        <f>(Z15-AC15)*100/AC15</f>
        <v>25.399795848928207</v>
      </c>
      <c r="AF15" s="104"/>
      <c r="AG15" s="22">
        <v>42217</v>
      </c>
      <c r="AH15" s="23">
        <v>7371</v>
      </c>
      <c r="AI15" s="62">
        <v>109</v>
      </c>
      <c r="AJ15" s="22">
        <v>41852</v>
      </c>
      <c r="AK15" s="23">
        <v>7482</v>
      </c>
      <c r="AL15" s="24">
        <v>112</v>
      </c>
      <c r="AM15" s="63">
        <f>(AH15-AK15)*100/AK15</f>
        <v>-1.483560545308741</v>
      </c>
      <c r="AN15" s="104"/>
      <c r="AO15" s="64">
        <v>42217</v>
      </c>
      <c r="AP15" s="2">
        <v>7389</v>
      </c>
      <c r="AQ15" s="3">
        <v>42</v>
      </c>
      <c r="AR15" s="64">
        <v>41852</v>
      </c>
      <c r="AS15" s="2">
        <v>4485</v>
      </c>
      <c r="AT15" s="65">
        <v>37</v>
      </c>
      <c r="AU15" s="66">
        <f>(AP15-AS15)*100/AS15</f>
        <v>64.749163879598669</v>
      </c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</row>
    <row r="16" spans="1:65" x14ac:dyDescent="0.25">
      <c r="A16" s="16">
        <v>42248</v>
      </c>
      <c r="B16" s="17">
        <v>29870</v>
      </c>
      <c r="C16" s="18">
        <v>280</v>
      </c>
      <c r="D16" s="4">
        <v>41883</v>
      </c>
      <c r="E16" s="5">
        <v>31418</v>
      </c>
      <c r="F16" s="6">
        <v>283</v>
      </c>
      <c r="G16" s="49">
        <f>(B16-E16)*100/E16</f>
        <v>-4.9271118467120756</v>
      </c>
      <c r="H16" s="104"/>
      <c r="I16" s="19">
        <v>42248</v>
      </c>
      <c r="J16" s="20">
        <v>4881</v>
      </c>
      <c r="K16" s="21">
        <v>31</v>
      </c>
      <c r="L16" s="50">
        <v>41883</v>
      </c>
      <c r="M16" s="51">
        <v>7544</v>
      </c>
      <c r="N16" s="52">
        <v>34</v>
      </c>
      <c r="O16" s="53">
        <f>(J16-M16)*100/M16</f>
        <v>-35.299575821845174</v>
      </c>
      <c r="P16" s="104"/>
      <c r="Q16" s="54">
        <v>42248</v>
      </c>
      <c r="R16" s="55">
        <v>9107</v>
      </c>
      <c r="S16" s="56">
        <v>81</v>
      </c>
      <c r="T16" s="54">
        <v>41883</v>
      </c>
      <c r="U16" s="55">
        <v>8796</v>
      </c>
      <c r="V16" s="56">
        <v>85</v>
      </c>
      <c r="W16" s="57">
        <f>(R16-U16)*100/U16</f>
        <v>3.5356980445657116</v>
      </c>
      <c r="X16" s="104"/>
      <c r="Y16" s="58">
        <v>42248</v>
      </c>
      <c r="Z16" s="59">
        <v>6646</v>
      </c>
      <c r="AA16" s="60">
        <v>109</v>
      </c>
      <c r="AB16" s="58">
        <v>41883</v>
      </c>
      <c r="AC16" s="59">
        <v>5299</v>
      </c>
      <c r="AD16" s="60">
        <v>15</v>
      </c>
      <c r="AE16" s="61">
        <f>(Z16-AC16)*100/AC16</f>
        <v>25.419890545385922</v>
      </c>
      <c r="AF16" s="104"/>
      <c r="AG16" s="22">
        <v>42248</v>
      </c>
      <c r="AH16" s="23">
        <v>6646</v>
      </c>
      <c r="AI16" s="62">
        <v>109</v>
      </c>
      <c r="AJ16" s="22">
        <v>41883</v>
      </c>
      <c r="AK16" s="23">
        <v>6919</v>
      </c>
      <c r="AL16" s="24">
        <v>111</v>
      </c>
      <c r="AM16" s="63">
        <f>(AH16-AK16)*100/AK16</f>
        <v>-3.9456568868333575</v>
      </c>
      <c r="AN16" s="104"/>
      <c r="AO16" s="64">
        <v>42248</v>
      </c>
      <c r="AP16" s="2">
        <v>3633</v>
      </c>
      <c r="AQ16" s="3">
        <v>42</v>
      </c>
      <c r="AR16" s="64">
        <v>41883</v>
      </c>
      <c r="AS16" s="2">
        <v>2860</v>
      </c>
      <c r="AT16" s="65">
        <v>38</v>
      </c>
      <c r="AU16" s="66">
        <f>(AP16-AS16)*100/AS16</f>
        <v>27.027972027972027</v>
      </c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</row>
    <row r="17" spans="1:65" x14ac:dyDescent="0.25">
      <c r="A17" s="16">
        <v>42278</v>
      </c>
      <c r="B17" s="17">
        <v>30016</v>
      </c>
      <c r="C17" s="18">
        <v>285</v>
      </c>
      <c r="D17" s="4">
        <v>41913</v>
      </c>
      <c r="E17" s="5">
        <v>65106</v>
      </c>
      <c r="F17" s="6">
        <v>285</v>
      </c>
      <c r="G17" s="49">
        <f>(B17-E17)*100/E17</f>
        <v>-53.896722268300927</v>
      </c>
      <c r="H17" s="104"/>
      <c r="I17" s="19">
        <v>42278</v>
      </c>
      <c r="J17" s="20">
        <v>3816</v>
      </c>
      <c r="K17" s="21">
        <v>33</v>
      </c>
      <c r="L17" s="50">
        <v>41913</v>
      </c>
      <c r="M17" s="51">
        <v>7660</v>
      </c>
      <c r="N17" s="52">
        <v>33</v>
      </c>
      <c r="O17" s="53">
        <f>(J17-M17)*100/M17</f>
        <v>-50.18276762402089</v>
      </c>
      <c r="P17" s="104"/>
      <c r="Q17" s="54">
        <v>42278</v>
      </c>
      <c r="R17" s="55">
        <v>10317</v>
      </c>
      <c r="S17" s="56">
        <v>83</v>
      </c>
      <c r="T17" s="54">
        <v>41913</v>
      </c>
      <c r="U17" s="55">
        <v>41097</v>
      </c>
      <c r="V17" s="56">
        <v>86</v>
      </c>
      <c r="W17" s="57">
        <f>(R17-U17)*100/U17</f>
        <v>-74.89597780859917</v>
      </c>
      <c r="X17" s="104"/>
      <c r="Y17" s="58">
        <v>42278</v>
      </c>
      <c r="Z17" s="59">
        <v>6901</v>
      </c>
      <c r="AA17" s="60">
        <v>109</v>
      </c>
      <c r="AB17" s="58">
        <v>41913</v>
      </c>
      <c r="AC17" s="59">
        <v>5290</v>
      </c>
      <c r="AD17" s="60">
        <v>15</v>
      </c>
      <c r="AE17" s="61">
        <f>(Z17-AC17)*100/AC17</f>
        <v>30.453686200378073</v>
      </c>
      <c r="AF17" s="104"/>
      <c r="AG17" s="22">
        <v>42278</v>
      </c>
      <c r="AH17" s="23">
        <v>6901</v>
      </c>
      <c r="AI17" s="62">
        <v>109</v>
      </c>
      <c r="AJ17" s="22">
        <v>41913</v>
      </c>
      <c r="AK17" s="23">
        <v>7450</v>
      </c>
      <c r="AL17" s="24">
        <v>113</v>
      </c>
      <c r="AM17" s="63">
        <f>(AH17-AK17)*100/AK17</f>
        <v>-7.3691275167785237</v>
      </c>
      <c r="AN17" s="104"/>
      <c r="AO17" s="64">
        <v>42278</v>
      </c>
      <c r="AP17" s="2">
        <v>3561</v>
      </c>
      <c r="AQ17" s="3">
        <v>42</v>
      </c>
      <c r="AR17" s="64">
        <v>41913</v>
      </c>
      <c r="AS17" s="2">
        <v>3609</v>
      </c>
      <c r="AT17" s="65">
        <v>38</v>
      </c>
      <c r="AU17" s="66">
        <f>(AP17-AS17)*100/AS17</f>
        <v>-1.3300083125519535</v>
      </c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</row>
    <row r="18" spans="1:65" x14ac:dyDescent="0.25">
      <c r="A18" s="16">
        <v>42309</v>
      </c>
      <c r="B18" s="17">
        <v>28553</v>
      </c>
      <c r="C18" s="18">
        <v>285</v>
      </c>
      <c r="D18" s="4">
        <v>41944</v>
      </c>
      <c r="E18" s="5">
        <v>33146</v>
      </c>
      <c r="F18" s="6">
        <v>288</v>
      </c>
      <c r="G18" s="49">
        <f t="shared" ref="G18:G26" si="0">(B18-E18)*100/E18</f>
        <v>-13.856875641102999</v>
      </c>
      <c r="H18" s="104"/>
      <c r="I18" s="19">
        <v>42309</v>
      </c>
      <c r="J18" s="20">
        <v>3781</v>
      </c>
      <c r="K18" s="21">
        <v>33</v>
      </c>
      <c r="L18" s="50">
        <v>41944</v>
      </c>
      <c r="M18" s="51">
        <v>6560</v>
      </c>
      <c r="N18" s="52">
        <v>34</v>
      </c>
      <c r="O18" s="53">
        <f t="shared" ref="O18:O26" si="1">(J18-M18)*100/M18</f>
        <v>-42.362804878048777</v>
      </c>
      <c r="P18" s="104"/>
      <c r="Q18" s="54">
        <v>42309</v>
      </c>
      <c r="R18" s="55">
        <v>9296</v>
      </c>
      <c r="S18" s="56">
        <v>82</v>
      </c>
      <c r="T18" s="54">
        <v>41944</v>
      </c>
      <c r="U18" s="55">
        <v>11639</v>
      </c>
      <c r="V18" s="56">
        <v>88</v>
      </c>
      <c r="W18" s="57">
        <f t="shared" ref="W18:W26" si="2">(R18-U18)*100/U18</f>
        <v>-20.130595411976973</v>
      </c>
      <c r="X18" s="104"/>
      <c r="Y18" s="58">
        <v>42309</v>
      </c>
      <c r="Z18" s="59">
        <v>6541</v>
      </c>
      <c r="AA18" s="60">
        <v>111</v>
      </c>
      <c r="AB18" s="58">
        <v>41944</v>
      </c>
      <c r="AC18" s="59">
        <v>5051</v>
      </c>
      <c r="AD18" s="60">
        <v>15</v>
      </c>
      <c r="AE18" s="61">
        <f t="shared" ref="AE18:AE26" si="3">(Z18-AC18)*100/AC18</f>
        <v>29.499109087309442</v>
      </c>
      <c r="AF18" s="104"/>
      <c r="AG18" s="22">
        <v>42309</v>
      </c>
      <c r="AH18" s="23">
        <v>6541</v>
      </c>
      <c r="AI18" s="62">
        <v>111</v>
      </c>
      <c r="AJ18" s="22">
        <v>41944</v>
      </c>
      <c r="AK18" s="23">
        <v>6190</v>
      </c>
      <c r="AL18" s="24">
        <v>113</v>
      </c>
      <c r="AM18" s="63">
        <f t="shared" ref="AM18:AM26" si="4">(AH18-AK18)*100/AK18</f>
        <v>5.670436187399031</v>
      </c>
      <c r="AN18" s="104"/>
      <c r="AO18" s="64">
        <v>42309</v>
      </c>
      <c r="AP18" s="2">
        <v>3274</v>
      </c>
      <c r="AQ18" s="3">
        <v>41</v>
      </c>
      <c r="AR18" s="64">
        <v>41944</v>
      </c>
      <c r="AS18" s="2">
        <v>3706</v>
      </c>
      <c r="AT18" s="65">
        <v>38</v>
      </c>
      <c r="AU18" s="66">
        <f t="shared" ref="AU18:AU26" si="5">(AP18-AS18)*100/AS18</f>
        <v>-11.656772800863465</v>
      </c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</row>
    <row r="19" spans="1:65" x14ac:dyDescent="0.25">
      <c r="A19" s="16">
        <v>42339</v>
      </c>
      <c r="B19" s="17">
        <v>27491</v>
      </c>
      <c r="C19" s="18">
        <v>283</v>
      </c>
      <c r="D19" s="4">
        <v>41974</v>
      </c>
      <c r="E19" s="5">
        <v>25515</v>
      </c>
      <c r="F19" s="6">
        <v>283</v>
      </c>
      <c r="G19" s="49">
        <f t="shared" si="0"/>
        <v>7.7444640407603371</v>
      </c>
      <c r="H19" s="104"/>
      <c r="I19" s="19">
        <v>42339</v>
      </c>
      <c r="J19" s="20">
        <v>3044</v>
      </c>
      <c r="K19" s="21">
        <v>33</v>
      </c>
      <c r="L19" s="50">
        <v>41974</v>
      </c>
      <c r="M19" s="51">
        <v>4551</v>
      </c>
      <c r="N19" s="52">
        <v>32</v>
      </c>
      <c r="O19" s="53">
        <f t="shared" si="1"/>
        <v>-33.113601406284332</v>
      </c>
      <c r="P19" s="104"/>
      <c r="Q19" s="54">
        <v>42339</v>
      </c>
      <c r="R19" s="55">
        <v>12232</v>
      </c>
      <c r="S19" s="56">
        <v>81</v>
      </c>
      <c r="T19" s="54">
        <v>41974</v>
      </c>
      <c r="U19" s="55">
        <v>7453</v>
      </c>
      <c r="V19" s="56">
        <v>84</v>
      </c>
      <c r="W19" s="57">
        <f t="shared" si="2"/>
        <v>64.121830135515893</v>
      </c>
      <c r="X19" s="104"/>
      <c r="Y19" s="58">
        <v>42339</v>
      </c>
      <c r="Z19" s="59">
        <v>5344</v>
      </c>
      <c r="AA19" s="60">
        <v>111</v>
      </c>
      <c r="AB19" s="58">
        <v>41974</v>
      </c>
      <c r="AC19" s="59">
        <v>5154</v>
      </c>
      <c r="AD19" s="60">
        <v>15</v>
      </c>
      <c r="AE19" s="61">
        <f t="shared" si="3"/>
        <v>3.6864571206829648</v>
      </c>
      <c r="AF19" s="104"/>
      <c r="AG19" s="22">
        <v>42339</v>
      </c>
      <c r="AH19" s="23">
        <v>5344</v>
      </c>
      <c r="AI19" s="62">
        <v>111</v>
      </c>
      <c r="AJ19" s="22">
        <v>41974</v>
      </c>
      <c r="AK19" s="23">
        <v>5020</v>
      </c>
      <c r="AL19" s="24">
        <v>112</v>
      </c>
      <c r="AM19" s="63">
        <f t="shared" si="4"/>
        <v>6.4541832669322705</v>
      </c>
      <c r="AN19" s="104"/>
      <c r="AO19" s="64">
        <v>42339</v>
      </c>
      <c r="AP19" s="2">
        <v>2564</v>
      </c>
      <c r="AQ19" s="3">
        <v>40</v>
      </c>
      <c r="AR19" s="64">
        <v>41974</v>
      </c>
      <c r="AS19" s="2">
        <v>3337</v>
      </c>
      <c r="AT19" s="65">
        <v>40</v>
      </c>
      <c r="AU19" s="66">
        <f t="shared" si="5"/>
        <v>-23.164519029068025</v>
      </c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</row>
    <row r="20" spans="1:65" x14ac:dyDescent="0.25">
      <c r="A20" s="16">
        <v>42370</v>
      </c>
      <c r="B20" s="17">
        <v>23709</v>
      </c>
      <c r="C20" s="18">
        <v>293</v>
      </c>
      <c r="D20" s="4">
        <v>42005</v>
      </c>
      <c r="E20" s="5">
        <v>27322</v>
      </c>
      <c r="F20" s="6">
        <v>283</v>
      </c>
      <c r="G20" s="49">
        <f t="shared" si="0"/>
        <v>-13.223775711880537</v>
      </c>
      <c r="H20" s="104"/>
      <c r="I20" s="19">
        <v>42370</v>
      </c>
      <c r="J20" s="20">
        <v>3070</v>
      </c>
      <c r="K20" s="21">
        <v>33</v>
      </c>
      <c r="L20" s="50">
        <v>42005</v>
      </c>
      <c r="M20" s="51">
        <v>4386</v>
      </c>
      <c r="N20" s="52">
        <v>33</v>
      </c>
      <c r="O20" s="53">
        <f t="shared" si="1"/>
        <v>-30.004559963520293</v>
      </c>
      <c r="P20" s="104"/>
      <c r="Q20" s="54">
        <v>42370</v>
      </c>
      <c r="R20" s="55">
        <v>9575</v>
      </c>
      <c r="S20" s="56">
        <v>86</v>
      </c>
      <c r="T20" s="54">
        <v>42005</v>
      </c>
      <c r="U20" s="55">
        <v>9347</v>
      </c>
      <c r="V20" s="56">
        <v>81</v>
      </c>
      <c r="W20" s="57">
        <f t="shared" si="2"/>
        <v>2.439285332192147</v>
      </c>
      <c r="X20" s="104"/>
      <c r="Y20" s="58">
        <v>42370</v>
      </c>
      <c r="Z20" s="59">
        <v>5634</v>
      </c>
      <c r="AA20" s="60">
        <v>113</v>
      </c>
      <c r="AB20" s="58">
        <v>42005</v>
      </c>
      <c r="AC20" s="59">
        <v>5288</v>
      </c>
      <c r="AD20" s="60">
        <v>16</v>
      </c>
      <c r="AE20" s="61">
        <f t="shared" si="3"/>
        <v>6.5431164901664145</v>
      </c>
      <c r="AF20" s="104"/>
      <c r="AG20" s="22">
        <v>42370</v>
      </c>
      <c r="AH20" s="23">
        <v>5634</v>
      </c>
      <c r="AI20" s="62">
        <v>113</v>
      </c>
      <c r="AJ20" s="22">
        <v>42005</v>
      </c>
      <c r="AK20" s="23">
        <v>6135</v>
      </c>
      <c r="AL20" s="24">
        <v>113</v>
      </c>
      <c r="AM20" s="63">
        <f t="shared" si="4"/>
        <v>-8.1662591687041566</v>
      </c>
      <c r="AN20" s="104"/>
      <c r="AO20" s="64">
        <v>42370</v>
      </c>
      <c r="AP20" s="2">
        <v>2210</v>
      </c>
      <c r="AQ20" s="3">
        <v>42</v>
      </c>
      <c r="AR20" s="64">
        <v>42005</v>
      </c>
      <c r="AS20" s="2">
        <v>2166</v>
      </c>
      <c r="AT20" s="65">
        <v>40</v>
      </c>
      <c r="AU20" s="66">
        <f t="shared" si="5"/>
        <v>2.0313942751615883</v>
      </c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</row>
    <row r="21" spans="1:65" x14ac:dyDescent="0.25">
      <c r="A21" s="16">
        <v>42401</v>
      </c>
      <c r="B21" s="17">
        <v>24299</v>
      </c>
      <c r="C21" s="18">
        <v>292</v>
      </c>
      <c r="D21" s="4">
        <v>42036</v>
      </c>
      <c r="E21" s="5">
        <v>25762</v>
      </c>
      <c r="F21" s="6">
        <v>283</v>
      </c>
      <c r="G21" s="49">
        <f t="shared" si="0"/>
        <v>-5.6789069171648165</v>
      </c>
      <c r="H21" s="104"/>
      <c r="I21" s="19">
        <v>42401</v>
      </c>
      <c r="J21" s="20">
        <v>3370</v>
      </c>
      <c r="K21" s="21">
        <v>33</v>
      </c>
      <c r="L21" s="50">
        <v>42036</v>
      </c>
      <c r="M21" s="51">
        <v>4541</v>
      </c>
      <c r="N21" s="52">
        <v>33</v>
      </c>
      <c r="O21" s="53">
        <f t="shared" si="1"/>
        <v>-25.787271526095573</v>
      </c>
      <c r="P21" s="104"/>
      <c r="Q21" s="54">
        <v>42401</v>
      </c>
      <c r="R21" s="55">
        <v>7766</v>
      </c>
      <c r="S21" s="56">
        <v>85</v>
      </c>
      <c r="T21" s="54">
        <v>42036</v>
      </c>
      <c r="U21" s="55">
        <v>7955</v>
      </c>
      <c r="V21" s="56">
        <v>83</v>
      </c>
      <c r="W21" s="57">
        <f t="shared" si="2"/>
        <v>-2.3758642363293525</v>
      </c>
      <c r="X21" s="104"/>
      <c r="Y21" s="58">
        <v>42401</v>
      </c>
      <c r="Z21" s="59">
        <v>6257</v>
      </c>
      <c r="AA21" s="60">
        <v>113</v>
      </c>
      <c r="AB21" s="58">
        <v>42036</v>
      </c>
      <c r="AC21" s="59">
        <v>4996</v>
      </c>
      <c r="AD21" s="60">
        <v>16</v>
      </c>
      <c r="AE21" s="61">
        <f t="shared" si="3"/>
        <v>25.24019215372298</v>
      </c>
      <c r="AF21" s="104"/>
      <c r="AG21" s="22">
        <v>42401</v>
      </c>
      <c r="AH21" s="23">
        <v>6257</v>
      </c>
      <c r="AI21" s="62">
        <v>113</v>
      </c>
      <c r="AJ21" s="22">
        <v>42036</v>
      </c>
      <c r="AK21" s="23">
        <v>5542</v>
      </c>
      <c r="AL21" s="24">
        <v>113</v>
      </c>
      <c r="AM21" s="63">
        <f t="shared" si="4"/>
        <v>12.901479610249007</v>
      </c>
      <c r="AN21" s="104"/>
      <c r="AO21" s="64">
        <v>42401</v>
      </c>
      <c r="AP21" s="2">
        <v>2720</v>
      </c>
      <c r="AQ21" s="3">
        <v>42</v>
      </c>
      <c r="AR21" s="64">
        <v>42036</v>
      </c>
      <c r="AS21" s="2">
        <v>2728</v>
      </c>
      <c r="AT21" s="65">
        <v>38</v>
      </c>
      <c r="AU21" s="66">
        <f t="shared" si="5"/>
        <v>-0.2932551319648094</v>
      </c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</row>
    <row r="22" spans="1:65" x14ac:dyDescent="0.25">
      <c r="A22" s="16">
        <v>42430</v>
      </c>
      <c r="B22" s="17">
        <v>29852</v>
      </c>
      <c r="C22" s="18">
        <v>293</v>
      </c>
      <c r="D22" s="4">
        <v>42064</v>
      </c>
      <c r="E22" s="5">
        <v>33359</v>
      </c>
      <c r="F22" s="6">
        <v>285</v>
      </c>
      <c r="G22" s="49">
        <f t="shared" si="0"/>
        <v>-10.512905063101412</v>
      </c>
      <c r="H22" s="104"/>
      <c r="I22" s="19">
        <v>42430</v>
      </c>
      <c r="J22" s="20">
        <v>4714</v>
      </c>
      <c r="K22" s="21">
        <v>33</v>
      </c>
      <c r="L22" s="50">
        <v>42064</v>
      </c>
      <c r="M22" s="51">
        <v>6689</v>
      </c>
      <c r="N22" s="52">
        <v>34</v>
      </c>
      <c r="O22" s="53">
        <f t="shared" si="1"/>
        <v>-29.526087606518164</v>
      </c>
      <c r="P22" s="104"/>
      <c r="Q22" s="54">
        <v>42430</v>
      </c>
      <c r="R22" s="55">
        <v>9506</v>
      </c>
      <c r="S22" s="56">
        <v>87</v>
      </c>
      <c r="T22" s="54">
        <v>42064</v>
      </c>
      <c r="U22" s="55">
        <v>8605</v>
      </c>
      <c r="V22" s="56">
        <v>84</v>
      </c>
      <c r="W22" s="57">
        <f t="shared" si="2"/>
        <v>10.470656595002906</v>
      </c>
      <c r="X22" s="104"/>
      <c r="Y22" s="58">
        <v>42430</v>
      </c>
      <c r="Z22" s="59">
        <v>7152</v>
      </c>
      <c r="AA22" s="60">
        <v>113</v>
      </c>
      <c r="AB22" s="58">
        <v>42064</v>
      </c>
      <c r="AC22" s="59">
        <v>7353</v>
      </c>
      <c r="AD22" s="60">
        <v>16</v>
      </c>
      <c r="AE22" s="61">
        <f t="shared" si="3"/>
        <v>-2.7335781313749492</v>
      </c>
      <c r="AF22" s="104"/>
      <c r="AG22" s="22">
        <v>42430</v>
      </c>
      <c r="AH22" s="23">
        <v>7152</v>
      </c>
      <c r="AI22" s="62">
        <v>113</v>
      </c>
      <c r="AJ22" s="22">
        <v>42064</v>
      </c>
      <c r="AK22" s="23">
        <v>6518</v>
      </c>
      <c r="AL22" s="24">
        <v>112</v>
      </c>
      <c r="AM22" s="63">
        <f t="shared" si="4"/>
        <v>9.7269100951212035</v>
      </c>
      <c r="AN22" s="104"/>
      <c r="AO22" s="64">
        <v>42430</v>
      </c>
      <c r="AP22" s="2">
        <v>4224</v>
      </c>
      <c r="AQ22" s="3">
        <v>42</v>
      </c>
      <c r="AR22" s="64">
        <v>42064</v>
      </c>
      <c r="AS22" s="2">
        <v>4194</v>
      </c>
      <c r="AT22" s="65">
        <v>39</v>
      </c>
      <c r="AU22" s="66">
        <f t="shared" si="5"/>
        <v>0.71530758226037194</v>
      </c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</row>
    <row r="23" spans="1:65" x14ac:dyDescent="0.25">
      <c r="A23" s="16">
        <v>42461</v>
      </c>
      <c r="B23" s="17">
        <v>24590</v>
      </c>
      <c r="C23" s="18">
        <v>291</v>
      </c>
      <c r="D23" s="4">
        <v>42095</v>
      </c>
      <c r="E23" s="5">
        <v>30739</v>
      </c>
      <c r="F23" s="6">
        <v>285</v>
      </c>
      <c r="G23" s="49">
        <f t="shared" si="0"/>
        <v>-20.003903835518397</v>
      </c>
      <c r="H23" s="104"/>
      <c r="I23" s="19">
        <v>42461</v>
      </c>
      <c r="J23" s="20">
        <v>2870</v>
      </c>
      <c r="K23" s="21">
        <v>33</v>
      </c>
      <c r="L23" s="50">
        <v>42095</v>
      </c>
      <c r="M23" s="51">
        <v>4969</v>
      </c>
      <c r="N23" s="52">
        <v>34</v>
      </c>
      <c r="O23" s="53">
        <f t="shared" si="1"/>
        <v>-42.241899778627491</v>
      </c>
      <c r="P23" s="104"/>
      <c r="Q23" s="54">
        <v>42461</v>
      </c>
      <c r="R23" s="55">
        <v>8756</v>
      </c>
      <c r="S23" s="56">
        <v>85</v>
      </c>
      <c r="T23" s="54">
        <v>42095</v>
      </c>
      <c r="U23" s="55">
        <v>7953</v>
      </c>
      <c r="V23" s="56">
        <v>84</v>
      </c>
      <c r="W23" s="57">
        <f t="shared" si="2"/>
        <v>10.096818810511756</v>
      </c>
      <c r="X23" s="104"/>
      <c r="Y23" s="58">
        <v>42461</v>
      </c>
      <c r="Z23" s="59">
        <v>5809</v>
      </c>
      <c r="AA23" s="60">
        <v>113</v>
      </c>
      <c r="AB23" s="58">
        <v>42095</v>
      </c>
      <c r="AC23" s="59">
        <v>6844</v>
      </c>
      <c r="AD23" s="60">
        <v>16</v>
      </c>
      <c r="AE23" s="61">
        <f t="shared" si="3"/>
        <v>-15.122735242548217</v>
      </c>
      <c r="AF23" s="104"/>
      <c r="AG23" s="22">
        <v>42461</v>
      </c>
      <c r="AH23" s="23">
        <v>5809</v>
      </c>
      <c r="AI23" s="62">
        <v>113</v>
      </c>
      <c r="AJ23" s="22">
        <v>42095</v>
      </c>
      <c r="AK23" s="23">
        <v>6953</v>
      </c>
      <c r="AL23" s="24">
        <v>112</v>
      </c>
      <c r="AM23" s="63">
        <f t="shared" si="4"/>
        <v>-16.453329498058391</v>
      </c>
      <c r="AN23" s="104"/>
      <c r="AO23" s="64">
        <v>42461</v>
      </c>
      <c r="AP23" s="2">
        <v>3068</v>
      </c>
      <c r="AQ23" s="3">
        <v>42</v>
      </c>
      <c r="AR23" s="64">
        <v>42095</v>
      </c>
      <c r="AS23" s="2">
        <v>4020</v>
      </c>
      <c r="AT23" s="65">
        <v>39</v>
      </c>
      <c r="AU23" s="66">
        <f t="shared" si="5"/>
        <v>-23.681592039800996</v>
      </c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</row>
    <row r="24" spans="1:65" x14ac:dyDescent="0.25">
      <c r="A24" s="16">
        <v>42491</v>
      </c>
      <c r="B24" s="17">
        <v>26253</v>
      </c>
      <c r="C24" s="18">
        <v>295</v>
      </c>
      <c r="D24" s="4">
        <v>42125</v>
      </c>
      <c r="E24" s="5">
        <v>30807</v>
      </c>
      <c r="F24" s="6">
        <v>287</v>
      </c>
      <c r="G24" s="49">
        <f t="shared" si="0"/>
        <v>-14.782354659655272</v>
      </c>
      <c r="H24" s="104"/>
      <c r="I24" s="19">
        <v>42491</v>
      </c>
      <c r="J24" s="20">
        <v>3577</v>
      </c>
      <c r="K24" s="21">
        <v>34</v>
      </c>
      <c r="L24" s="50">
        <v>42125</v>
      </c>
      <c r="M24" s="51">
        <v>5155</v>
      </c>
      <c r="N24" s="52">
        <v>34</v>
      </c>
      <c r="O24" s="53">
        <f t="shared" si="1"/>
        <v>-30.61105722599418</v>
      </c>
      <c r="P24" s="104"/>
      <c r="Q24" s="54">
        <v>42491</v>
      </c>
      <c r="R24" s="55">
        <v>8120</v>
      </c>
      <c r="S24" s="56">
        <v>85</v>
      </c>
      <c r="T24" s="54">
        <v>42125</v>
      </c>
      <c r="U24" s="55">
        <v>9193</v>
      </c>
      <c r="V24" s="56">
        <v>83</v>
      </c>
      <c r="W24" s="57">
        <f t="shared" si="2"/>
        <v>-11.67192429022082</v>
      </c>
      <c r="X24" s="104"/>
      <c r="Y24" s="58">
        <v>42491</v>
      </c>
      <c r="Z24" s="59">
        <v>6814</v>
      </c>
      <c r="AA24" s="60">
        <v>114</v>
      </c>
      <c r="AB24" s="58">
        <v>42125</v>
      </c>
      <c r="AC24" s="59">
        <v>6220</v>
      </c>
      <c r="AD24" s="60">
        <v>16</v>
      </c>
      <c r="AE24" s="61">
        <f t="shared" si="3"/>
        <v>9.54983922829582</v>
      </c>
      <c r="AF24" s="104"/>
      <c r="AG24" s="22">
        <v>42491</v>
      </c>
      <c r="AH24" s="23">
        <v>6814</v>
      </c>
      <c r="AI24" s="62">
        <v>114</v>
      </c>
      <c r="AJ24" s="22">
        <v>42125</v>
      </c>
      <c r="AK24" s="23">
        <v>7061</v>
      </c>
      <c r="AL24" s="24">
        <v>115</v>
      </c>
      <c r="AM24" s="63">
        <f t="shared" si="4"/>
        <v>-3.4980880895057358</v>
      </c>
      <c r="AN24" s="104"/>
      <c r="AO24" s="64">
        <v>42491</v>
      </c>
      <c r="AP24" s="2">
        <v>2980</v>
      </c>
      <c r="AQ24" s="3">
        <v>42</v>
      </c>
      <c r="AR24" s="64">
        <v>42125</v>
      </c>
      <c r="AS24" s="2">
        <v>3178</v>
      </c>
      <c r="AT24" s="65">
        <v>39</v>
      </c>
      <c r="AU24" s="66">
        <f t="shared" si="5"/>
        <v>-6.2303335431088733</v>
      </c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</row>
    <row r="25" spans="1:65" ht="15.75" thickBot="1" x14ac:dyDescent="0.3">
      <c r="A25" s="16">
        <v>42522</v>
      </c>
      <c r="B25" s="17">
        <v>27757</v>
      </c>
      <c r="C25" s="18">
        <v>290</v>
      </c>
      <c r="D25" s="4">
        <v>42156</v>
      </c>
      <c r="E25" s="5">
        <v>31269</v>
      </c>
      <c r="F25" s="6">
        <v>289</v>
      </c>
      <c r="G25" s="49">
        <f t="shared" si="0"/>
        <v>-11.231571204707539</v>
      </c>
      <c r="H25" s="104"/>
      <c r="I25" s="19">
        <v>42522</v>
      </c>
      <c r="J25" s="20">
        <v>2702</v>
      </c>
      <c r="K25" s="21">
        <v>34</v>
      </c>
      <c r="L25" s="50">
        <v>42156</v>
      </c>
      <c r="M25" s="51">
        <v>4688</v>
      </c>
      <c r="N25" s="52">
        <v>34</v>
      </c>
      <c r="O25" s="53">
        <f t="shared" si="1"/>
        <v>-42.363481228668945</v>
      </c>
      <c r="P25" s="104"/>
      <c r="Q25" s="54">
        <v>42522</v>
      </c>
      <c r="R25" s="55">
        <v>9187</v>
      </c>
      <c r="S25" s="56">
        <v>82</v>
      </c>
      <c r="T25" s="54">
        <v>42156</v>
      </c>
      <c r="U25" s="55">
        <v>11260</v>
      </c>
      <c r="V25" s="56">
        <v>83</v>
      </c>
      <c r="W25" s="57">
        <f t="shared" si="2"/>
        <v>-18.410301953818827</v>
      </c>
      <c r="X25" s="104"/>
      <c r="Y25" s="58">
        <v>42522</v>
      </c>
      <c r="Z25" s="59">
        <v>5871</v>
      </c>
      <c r="AA25" s="60">
        <v>113</v>
      </c>
      <c r="AB25" s="58">
        <v>42156</v>
      </c>
      <c r="AC25" s="59">
        <v>5619</v>
      </c>
      <c r="AD25" s="60">
        <v>17</v>
      </c>
      <c r="AE25" s="61">
        <f t="shared" si="3"/>
        <v>4.4847837693539772</v>
      </c>
      <c r="AF25" s="104"/>
      <c r="AG25" s="22">
        <v>42522</v>
      </c>
      <c r="AH25" s="23">
        <v>5871</v>
      </c>
      <c r="AI25" s="62">
        <v>113</v>
      </c>
      <c r="AJ25" s="22">
        <v>42156</v>
      </c>
      <c r="AK25" s="23">
        <v>6184</v>
      </c>
      <c r="AL25" s="24">
        <v>114</v>
      </c>
      <c r="AM25" s="63">
        <f t="shared" si="4"/>
        <v>-5.0614489003880987</v>
      </c>
      <c r="AN25" s="104"/>
      <c r="AO25" s="64">
        <v>42522</v>
      </c>
      <c r="AP25" s="2">
        <v>5325</v>
      </c>
      <c r="AQ25" s="3">
        <v>42</v>
      </c>
      <c r="AR25" s="64">
        <v>42156</v>
      </c>
      <c r="AS25" s="2">
        <v>3518</v>
      </c>
      <c r="AT25" s="65">
        <v>41</v>
      </c>
      <c r="AU25" s="66">
        <f t="shared" si="5"/>
        <v>51.364411597498581</v>
      </c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</row>
    <row r="26" spans="1:65" ht="15.75" thickBot="1" x14ac:dyDescent="0.3">
      <c r="A26" s="25" t="s">
        <v>2</v>
      </c>
      <c r="B26" s="26">
        <v>337410</v>
      </c>
      <c r="C26" s="67" t="s">
        <v>11</v>
      </c>
      <c r="D26" s="68" t="s">
        <v>2</v>
      </c>
      <c r="E26" s="69">
        <v>400371</v>
      </c>
      <c r="F26" s="70" t="s">
        <v>11</v>
      </c>
      <c r="G26" s="49">
        <f t="shared" si="0"/>
        <v>-15.725664446226125</v>
      </c>
      <c r="H26" s="99"/>
      <c r="I26" s="27" t="s">
        <v>2</v>
      </c>
      <c r="J26" s="28">
        <v>46303</v>
      </c>
      <c r="K26" s="29" t="s">
        <v>11</v>
      </c>
      <c r="L26" s="71" t="s">
        <v>2</v>
      </c>
      <c r="M26" s="72">
        <v>73219</v>
      </c>
      <c r="N26" s="73" t="s">
        <v>11</v>
      </c>
      <c r="O26" s="74">
        <f t="shared" si="1"/>
        <v>-36.760950026632429</v>
      </c>
      <c r="P26" s="99"/>
      <c r="Q26" s="75" t="s">
        <v>2</v>
      </c>
      <c r="R26" s="76">
        <v>112099</v>
      </c>
      <c r="S26" s="77" t="s">
        <v>11</v>
      </c>
      <c r="T26" s="78" t="s">
        <v>2</v>
      </c>
      <c r="U26" s="79">
        <v>139940</v>
      </c>
      <c r="V26" s="80" t="s">
        <v>11</v>
      </c>
      <c r="W26" s="81">
        <f t="shared" si="2"/>
        <v>-19.894954980706018</v>
      </c>
      <c r="X26" s="99"/>
      <c r="Y26" s="82" t="s">
        <v>2</v>
      </c>
      <c r="Z26" s="83">
        <v>76453</v>
      </c>
      <c r="AA26" s="84" t="s">
        <v>11</v>
      </c>
      <c r="AB26" s="82" t="s">
        <v>2</v>
      </c>
      <c r="AC26" s="83">
        <v>67798</v>
      </c>
      <c r="AD26" s="84" t="s">
        <v>11</v>
      </c>
      <c r="AE26" s="85">
        <f t="shared" si="3"/>
        <v>12.765863299802355</v>
      </c>
      <c r="AF26" s="99"/>
      <c r="AG26" s="86" t="s">
        <v>2</v>
      </c>
      <c r="AH26" s="87">
        <v>76453</v>
      </c>
      <c r="AI26" s="88" t="s">
        <v>12</v>
      </c>
      <c r="AJ26" s="89" t="s">
        <v>2</v>
      </c>
      <c r="AK26" s="90">
        <v>77569</v>
      </c>
      <c r="AL26" s="91" t="s">
        <v>12</v>
      </c>
      <c r="AM26" s="92">
        <f t="shared" si="4"/>
        <v>-1.4387190759195039</v>
      </c>
      <c r="AN26" s="99"/>
      <c r="AO26" s="93" t="s">
        <v>2</v>
      </c>
      <c r="AP26" s="94">
        <v>44990</v>
      </c>
      <c r="AQ26" s="95" t="s">
        <v>11</v>
      </c>
      <c r="AR26" s="96" t="s">
        <v>2</v>
      </c>
      <c r="AS26" s="97">
        <v>41845</v>
      </c>
      <c r="AT26" s="96" t="s">
        <v>12</v>
      </c>
      <c r="AU26" s="98">
        <f t="shared" si="5"/>
        <v>7.515832238021269</v>
      </c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</row>
    <row r="27" spans="1:65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100"/>
      <c r="AE27" s="100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</row>
    <row r="28" spans="1:65" x14ac:dyDescent="0.2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</row>
    <row r="29" spans="1:65" x14ac:dyDescent="0.25"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</row>
    <row r="30" spans="1:65" x14ac:dyDescent="0.25"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</row>
    <row r="31" spans="1:65" x14ac:dyDescent="0.25"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</row>
    <row r="32" spans="1:65" x14ac:dyDescent="0.25"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</row>
    <row r="33" spans="1:65" x14ac:dyDescent="0.25"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</row>
    <row r="34" spans="1:65" x14ac:dyDescent="0.25"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</row>
    <row r="35" spans="1:65" x14ac:dyDescent="0.25"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</row>
    <row r="36" spans="1:65" x14ac:dyDescent="0.25"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</row>
    <row r="37" spans="1:65" x14ac:dyDescent="0.25"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</row>
    <row r="38" spans="1:65" x14ac:dyDescent="0.25"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</row>
    <row r="39" spans="1:65" x14ac:dyDescent="0.25"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</row>
    <row r="40" spans="1:65" x14ac:dyDescent="0.25"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</row>
    <row r="41" spans="1:65" x14ac:dyDescent="0.25"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</row>
    <row r="42" spans="1:65" x14ac:dyDescent="0.25"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</row>
    <row r="43" spans="1:65" x14ac:dyDescent="0.25"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</row>
    <row r="44" spans="1:65" x14ac:dyDescent="0.25"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</row>
    <row r="45" spans="1:65" x14ac:dyDescent="0.25"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</row>
    <row r="46" spans="1:65" x14ac:dyDescent="0.25"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</row>
    <row r="47" spans="1:65" x14ac:dyDescent="0.25"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</row>
    <row r="48" spans="1:65" x14ac:dyDescent="0.2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</row>
    <row r="49" spans="1:65" x14ac:dyDescent="0.2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</row>
    <row r="50" spans="1:65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</row>
    <row r="51" spans="1:65" x14ac:dyDescent="0.2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</row>
    <row r="52" spans="1:65" x14ac:dyDescent="0.2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</row>
    <row r="53" spans="1:65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</row>
    <row r="54" spans="1:65" x14ac:dyDescent="0.2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</row>
    <row r="55" spans="1:65" x14ac:dyDescent="0.2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</row>
    <row r="56" spans="1:65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</row>
    <row r="57" spans="1:65" x14ac:dyDescent="0.2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</row>
    <row r="58" spans="1:65" x14ac:dyDescent="0.2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</row>
    <row r="59" spans="1:65" x14ac:dyDescent="0.2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</row>
    <row r="60" spans="1:65" x14ac:dyDescent="0.2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</row>
    <row r="61" spans="1:65" x14ac:dyDescent="0.2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</row>
    <row r="62" spans="1:65" x14ac:dyDescent="0.2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</row>
    <row r="63" spans="1:65" x14ac:dyDescent="0.2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</row>
    <row r="64" spans="1:65" x14ac:dyDescent="0.2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</row>
    <row r="65" spans="1:65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</row>
    <row r="66" spans="1:65" x14ac:dyDescent="0.2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</row>
    <row r="67" spans="1:65" x14ac:dyDescent="0.2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</row>
    <row r="68" spans="1:65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</row>
    <row r="69" spans="1:65" x14ac:dyDescent="0.2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</row>
    <row r="70" spans="1:65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</row>
    <row r="71" spans="1:65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</row>
    <row r="72" spans="1:65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</row>
  </sheetData>
  <sheetProtection password="CABD" sheet="1" formatCells="0" formatColumns="0" formatRows="0" insertColumns="0" insertRows="0" insertHyperlinks="0" deleteColumns="0" deleteRows="0" sort="0" autoFilter="0" pivotTables="0"/>
  <mergeCells count="6">
    <mergeCell ref="AO12:AU12"/>
    <mergeCell ref="A12:G12"/>
    <mergeCell ref="I12:O12"/>
    <mergeCell ref="Q12:W12"/>
    <mergeCell ref="Y12:AE12"/>
    <mergeCell ref="AG12:AM12"/>
  </mergeCells>
  <conditionalFormatting sqref="G14:G25">
    <cfRule type="cellIs" dxfId="11" priority="12" operator="lessThan">
      <formula>0</formula>
    </cfRule>
  </conditionalFormatting>
  <conditionalFormatting sqref="O14:O25">
    <cfRule type="cellIs" dxfId="10" priority="11" operator="lessThan">
      <formula>0</formula>
    </cfRule>
  </conditionalFormatting>
  <conditionalFormatting sqref="W14:W25">
    <cfRule type="cellIs" dxfId="9" priority="10" operator="lessThan">
      <formula>0</formula>
    </cfRule>
  </conditionalFormatting>
  <conditionalFormatting sqref="AE14:AE25">
    <cfRule type="cellIs" dxfId="8" priority="9" operator="lessThan">
      <formula>0</formula>
    </cfRule>
  </conditionalFormatting>
  <conditionalFormatting sqref="AM14:AM25">
    <cfRule type="cellIs" dxfId="7" priority="8" operator="lessThan">
      <formula>0</formula>
    </cfRule>
  </conditionalFormatting>
  <conditionalFormatting sqref="AU14:AU25">
    <cfRule type="cellIs" dxfId="6" priority="7" operator="lessThan">
      <formula>0</formula>
    </cfRule>
  </conditionalFormatting>
  <conditionalFormatting sqref="G26">
    <cfRule type="cellIs" dxfId="5" priority="6" operator="lessThan">
      <formula>0</formula>
    </cfRule>
  </conditionalFormatting>
  <conditionalFormatting sqref="O26">
    <cfRule type="cellIs" dxfId="4" priority="5" operator="lessThan">
      <formula>0</formula>
    </cfRule>
  </conditionalFormatting>
  <conditionalFormatting sqref="W26">
    <cfRule type="cellIs" dxfId="3" priority="4" operator="lessThan">
      <formula>0</formula>
    </cfRule>
  </conditionalFormatting>
  <conditionalFormatting sqref="AE26">
    <cfRule type="cellIs" dxfId="2" priority="3" operator="lessThan">
      <formula>0</formula>
    </cfRule>
  </conditionalFormatting>
  <conditionalFormatting sqref="AM26">
    <cfRule type="cellIs" dxfId="1" priority="2" operator="lessThan">
      <formula>0</formula>
    </cfRule>
  </conditionalFormatting>
  <conditionalFormatting sqref="AU2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 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Ricardo da Silva Maia</dc:creator>
  <cp:lastModifiedBy>raupp</cp:lastModifiedBy>
  <cp:lastPrinted>2016-11-28T15:13:19Z</cp:lastPrinted>
  <dcterms:created xsi:type="dcterms:W3CDTF">2016-09-23T14:30:50Z</dcterms:created>
  <dcterms:modified xsi:type="dcterms:W3CDTF">2017-03-02T13:57:40Z</dcterms:modified>
</cp:coreProperties>
</file>