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90" windowWidth="19440" windowHeight="12240"/>
  </bookViews>
  <sheets>
    <sheet name="D2" sheetId="14" r:id="rId1"/>
  </sheets>
  <calcPr calcId="144525"/>
</workbook>
</file>

<file path=xl/calcChain.xml><?xml version="1.0" encoding="utf-8"?>
<calcChain xmlns="http://schemas.openxmlformats.org/spreadsheetml/2006/main">
  <c r="AV26" i="14" l="1"/>
  <c r="AV25" i="14"/>
  <c r="AV24" i="14"/>
  <c r="AV23" i="14"/>
  <c r="AV22" i="14"/>
  <c r="AV21" i="14"/>
  <c r="AV20" i="14"/>
  <c r="AV19" i="14"/>
  <c r="AV18" i="14"/>
  <c r="AV17" i="14"/>
  <c r="AV16" i="14"/>
  <c r="AV15" i="14"/>
  <c r="AN26" i="14"/>
  <c r="AN25" i="14"/>
  <c r="AN24" i="14"/>
  <c r="AN23" i="14"/>
  <c r="AN22" i="14"/>
  <c r="AN21" i="14"/>
  <c r="AN20" i="14"/>
  <c r="AN19" i="14"/>
  <c r="AN18" i="14"/>
  <c r="AN17" i="14"/>
  <c r="AN16" i="14"/>
  <c r="AN15" i="14"/>
  <c r="AF26" i="14"/>
  <c r="AF25" i="14"/>
  <c r="AF24" i="14"/>
  <c r="AF23" i="14"/>
  <c r="AF22" i="14"/>
  <c r="AF21" i="14"/>
  <c r="AF20" i="14"/>
  <c r="AF19" i="14"/>
  <c r="AF18" i="14"/>
  <c r="AF17" i="14"/>
  <c r="AF16" i="14"/>
  <c r="AF15" i="14"/>
  <c r="X26" i="14"/>
  <c r="X25" i="14"/>
  <c r="X24" i="14"/>
  <c r="X23" i="14"/>
  <c r="X22" i="14"/>
  <c r="X21" i="14"/>
  <c r="X20" i="14"/>
  <c r="X19" i="14"/>
  <c r="X18" i="14"/>
  <c r="X17" i="14"/>
  <c r="X16" i="14"/>
  <c r="X15" i="14"/>
  <c r="P26" i="14"/>
  <c r="P25" i="14"/>
  <c r="P24" i="14"/>
  <c r="P23" i="14"/>
  <c r="P22" i="14"/>
  <c r="P21" i="14"/>
  <c r="P20" i="14"/>
  <c r="P19" i="14"/>
  <c r="P18" i="14"/>
  <c r="P17" i="14"/>
  <c r="P16" i="14"/>
  <c r="P15" i="14"/>
  <c r="H26" i="14"/>
  <c r="H25" i="14"/>
  <c r="H24" i="14"/>
  <c r="H23" i="14"/>
  <c r="H22" i="14"/>
  <c r="H21" i="14"/>
  <c r="H20" i="14"/>
  <c r="H19" i="14"/>
  <c r="H18" i="14"/>
  <c r="H17" i="14"/>
  <c r="H16" i="14"/>
  <c r="H15" i="14"/>
</calcChain>
</file>

<file path=xl/comments1.xml><?xml version="1.0" encoding="utf-8"?>
<comments xmlns="http://schemas.openxmlformats.org/spreadsheetml/2006/main">
  <authors>
    <author>Paulo Ricardo da Silva Maia</author>
  </authors>
  <commentList>
    <comment ref="C9" authorId="0">
      <text>
        <r>
          <rPr>
            <b/>
            <sz val="9"/>
            <color indexed="81"/>
            <rFont val="Segoe UI"/>
            <family val="2"/>
          </rPr>
          <t xml:space="preserve">Paulo Ricardo da Silva Maia:RECEPTORES O QUE SIGNIFICA? Receptores são crianças que receberam leite humano pasteurizado no BLH. Consideramos também que receptores são crianças que recebam leite humano cru, exclusivamente doado por sua própria mãe em ordenha conduzida em condições controladas e sob a responsabilidade do Banco de Leite Humano. COMO TOTALIZAR O MÊS? O nº de “RECEPTORES” representa a soma das crianças que receberam naquele mês leite humano pasteurizado ou leite humano cru da sua própria mãe, independente do número de vezes e do volume recebido. Sendo assim, devemos contar cada receptor como um e no final do mês somar todos que receberam leite humano naquele mês.
 * O total acumulado no período representa o somatório mensal de recém nascidos atendidos.
</t>
        </r>
        <r>
          <rPr>
            <sz val="9"/>
            <color indexed="81"/>
            <rFont val="Segoe UI"/>
            <family val="2"/>
          </rPr>
          <t xml:space="preserve">
</t>
        </r>
      </text>
    </comment>
    <comment ref="D9" authorId="0">
      <text>
        <r>
          <rPr>
            <b/>
            <sz val="9"/>
            <color indexed="81"/>
            <rFont val="Segoe UI"/>
            <family val="2"/>
          </rPr>
          <t xml:space="preserve">Paulo Ricardo da Silva Maia:RECEPTORES O QUE SIGNIFICA? Receptores são crianças que receberam leite humano pasteurizado no BLH. Consideramos também que receptores são crianças que recebam leite humano cru, exclusivamente doado por sua própria mãe em ordenha conduzida em condições controladas e sob a responsabilidade do Banco de Leite Humano. COMO TOTALIZAR O MÊS? O nº de “RECEPTORES” representa a soma das crianças que receberam naquele mês leite humano pasteurizado ou leite humano cru da sua própria mãe, independente do número de vezes e do volume recebido. Sendo assim, devemos contar cada receptor como um e no final do mês somar todos que receberam leite humano naquele mês.
 * O total acumulado no período representa o somatório mensal de recém nascidos atendidos.
</t>
        </r>
        <r>
          <rPr>
            <sz val="9"/>
            <color indexed="81"/>
            <rFont val="Segoe UI"/>
            <family val="2"/>
          </rPr>
          <t xml:space="preserve">
</t>
        </r>
      </text>
    </comment>
  </commentList>
</comments>
</file>

<file path=xl/sharedStrings.xml><?xml version="1.0" encoding="utf-8"?>
<sst xmlns="http://schemas.openxmlformats.org/spreadsheetml/2006/main" count="51" uniqueCount="13">
  <si>
    <t>Matriz de Indicadores de Gestão para rBLH-BR</t>
  </si>
  <si>
    <t>Mês / Ano</t>
  </si>
  <si>
    <t>Receptores</t>
  </si>
  <si>
    <t>Ind. Cres</t>
  </si>
  <si>
    <t xml:space="preserve">Brasil </t>
  </si>
  <si>
    <t>Região Nordeste</t>
  </si>
  <si>
    <t>Região Norte</t>
  </si>
  <si>
    <t>Região Sudeste</t>
  </si>
  <si>
    <t>Região Sul</t>
  </si>
  <si>
    <t>BLH/PC</t>
  </si>
  <si>
    <t>Fonte: http://producao.redeblh.icict.fiocruz.br/ Acesso em: outubro 2016.</t>
  </si>
  <si>
    <t>Índice de crescimento de atendimento a recém-nascidos</t>
  </si>
  <si>
    <t>Região Centro-Oeste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</si>
</sst>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6" x14ac:knownFonts="1">
    <font>
      <sz val="11"/>
      <color theme="1"/>
      <name val="Calibri"/>
      <family val="2"/>
      <scheme val="minor"/>
    </font>
    <font>
      <sz val="10"/>
      <color theme="1"/>
      <name val="Arial"/>
      <family val="2"/>
    </font>
    <font>
      <sz val="10"/>
      <color rgb="FF000000"/>
      <name val="Arial"/>
      <family val="2"/>
    </font>
    <font>
      <b/>
      <sz val="11"/>
      <color theme="1"/>
      <name val="Calibri"/>
      <family val="2"/>
      <scheme val="minor"/>
    </font>
    <font>
      <sz val="7"/>
      <color rgb="FF000000"/>
      <name val="Verdana"/>
      <family val="2"/>
    </font>
    <font>
      <sz val="8"/>
      <color rgb="FF000000"/>
      <name val="Verdana"/>
      <family val="2"/>
    </font>
    <font>
      <sz val="11"/>
      <color rgb="FF000000"/>
      <name val="Verdana"/>
      <family val="2"/>
    </font>
    <font>
      <sz val="11"/>
      <color rgb="FF000000"/>
      <name val="Arial"/>
      <family val="2"/>
    </font>
    <font>
      <b/>
      <sz val="12"/>
      <color theme="1"/>
      <name val="Calibri"/>
      <family val="2"/>
      <scheme val="minor"/>
    </font>
    <font>
      <b/>
      <sz val="11"/>
      <color rgb="FF000000"/>
      <name val="Arial"/>
      <family val="2"/>
    </font>
    <font>
      <b/>
      <sz val="14"/>
      <color theme="1"/>
      <name val="Calibri"/>
      <family val="2"/>
      <scheme val="minor"/>
    </font>
    <font>
      <sz val="9"/>
      <color rgb="FF000000"/>
      <name val="Arial"/>
      <family val="2"/>
    </font>
    <font>
      <b/>
      <sz val="24"/>
      <color theme="1"/>
      <name val="Calibri"/>
      <family val="2"/>
      <scheme val="minor"/>
    </font>
    <font>
      <sz val="9"/>
      <color indexed="81"/>
      <name val="Segoe UI"/>
      <family val="2"/>
    </font>
    <font>
      <b/>
      <sz val="9"/>
      <color indexed="81"/>
      <name val="Segoe UI"/>
      <family val="2"/>
    </font>
    <font>
      <sz val="10"/>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0" fillId="0" borderId="0" xfId="0" applyProtection="1"/>
    <xf numFmtId="0" fontId="2" fillId="3" borderId="10"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0" fillId="3" borderId="13" xfId="0" applyFill="1" applyBorder="1" applyAlignment="1" applyProtection="1">
      <alignment horizontal="center"/>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xf>
    <xf numFmtId="0" fontId="11" fillId="5" borderId="10"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0" fillId="5" borderId="13" xfId="0" applyFill="1" applyBorder="1" applyAlignment="1" applyProtection="1">
      <alignment horizontal="center"/>
    </xf>
    <xf numFmtId="17" fontId="2" fillId="3" borderId="6" xfId="0" applyNumberFormat="1" applyFont="1" applyFill="1" applyBorder="1" applyAlignment="1" applyProtection="1">
      <alignment horizontal="center" vertical="center" wrapText="1"/>
    </xf>
    <xf numFmtId="3" fontId="2" fillId="3" borderId="0" xfId="0" applyNumberFormat="1"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17" fontId="2" fillId="2" borderId="6" xfId="0" applyNumberFormat="1" applyFont="1" applyFill="1" applyBorder="1" applyAlignment="1" applyProtection="1">
      <alignment horizontal="center" vertical="center" wrapText="1"/>
    </xf>
    <xf numFmtId="3" fontId="2" fillId="2" borderId="0"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17"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xf>
    <xf numFmtId="17" fontId="5" fillId="4" borderId="0" xfId="0" applyNumberFormat="1" applyFont="1" applyFill="1" applyAlignment="1" applyProtection="1">
      <alignment horizontal="center" vertical="center" wrapText="1"/>
    </xf>
    <xf numFmtId="3" fontId="5" fillId="4" borderId="0" xfId="0" applyNumberFormat="1" applyFont="1" applyFill="1" applyAlignment="1" applyProtection="1">
      <alignment horizontal="center" vertical="center" wrapText="1"/>
    </xf>
    <xf numFmtId="0" fontId="5" fillId="4" borderId="0" xfId="0" applyFont="1" applyFill="1" applyAlignment="1" applyProtection="1">
      <alignment horizontal="center" vertical="center" wrapText="1"/>
    </xf>
    <xf numFmtId="17" fontId="11" fillId="5" borderId="6" xfId="0" applyNumberFormat="1" applyFont="1" applyFill="1" applyBorder="1" applyAlignment="1" applyProtection="1">
      <alignment horizontal="center" vertical="center" wrapText="1"/>
    </xf>
    <xf numFmtId="3" fontId="11" fillId="5" borderId="0" xfId="0" applyNumberFormat="1"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17" fontId="5" fillId="5" borderId="0" xfId="0" applyNumberFormat="1" applyFont="1" applyFill="1" applyBorder="1" applyAlignment="1" applyProtection="1">
      <alignment horizontal="center" vertical="center" wrapText="1"/>
    </xf>
    <xf numFmtId="3" fontId="5" fillId="5" borderId="0" xfId="0" applyNumberFormat="1"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164" fontId="0" fillId="5" borderId="16" xfId="0" applyNumberFormat="1" applyFill="1" applyBorder="1" applyAlignment="1" applyProtection="1">
      <alignment horizontal="center"/>
    </xf>
    <xf numFmtId="164" fontId="1" fillId="2" borderId="14" xfId="0" applyNumberFormat="1" applyFont="1" applyFill="1" applyBorder="1" applyAlignment="1" applyProtection="1">
      <alignment horizontal="center"/>
    </xf>
    <xf numFmtId="164" fontId="0" fillId="5" borderId="14" xfId="0" applyNumberFormat="1" applyFill="1" applyBorder="1" applyAlignment="1" applyProtection="1">
      <alignment horizontal="center"/>
    </xf>
    <xf numFmtId="17" fontId="2" fillId="3" borderId="7" xfId="0" applyNumberFormat="1" applyFont="1" applyFill="1" applyBorder="1" applyAlignment="1" applyProtection="1">
      <alignment horizontal="center" vertical="center" wrapText="1"/>
    </xf>
    <xf numFmtId="3" fontId="2" fillId="3" borderId="8"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17" fontId="2" fillId="2" borderId="7" xfId="0" applyNumberFormat="1" applyFont="1" applyFill="1" applyBorder="1" applyAlignment="1" applyProtection="1">
      <alignment horizontal="center" vertical="center" wrapText="1"/>
    </xf>
    <xf numFmtId="3" fontId="2" fillId="2" borderId="8" xfId="0" applyNumberFormat="1"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 fontId="2" fillId="2" borderId="8" xfId="0" applyNumberFormat="1"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164" fontId="1" fillId="2" borderId="15" xfId="0" applyNumberFormat="1" applyFont="1" applyFill="1" applyBorder="1" applyAlignment="1" applyProtection="1">
      <alignment horizontal="center"/>
    </xf>
    <xf numFmtId="17" fontId="11" fillId="5" borderId="7" xfId="0" applyNumberFormat="1" applyFont="1" applyFill="1" applyBorder="1" applyAlignment="1" applyProtection="1">
      <alignment horizontal="center" vertical="center" wrapText="1"/>
    </xf>
    <xf numFmtId="3" fontId="11" fillId="5" borderId="8" xfId="0" applyNumberFormat="1"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17" fontId="5" fillId="5" borderId="8" xfId="0" applyNumberFormat="1" applyFont="1" applyFill="1" applyBorder="1" applyAlignment="1" applyProtection="1">
      <alignment horizontal="center" vertical="center" wrapText="1"/>
    </xf>
    <xf numFmtId="3" fontId="5" fillId="5" borderId="8" xfId="0" applyNumberFormat="1"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164" fontId="0" fillId="5" borderId="15" xfId="0" applyNumberFormat="1" applyFill="1" applyBorder="1" applyAlignment="1" applyProtection="1">
      <alignment horizontal="center"/>
    </xf>
    <xf numFmtId="3" fontId="6" fillId="4" borderId="0" xfId="0" applyNumberFormat="1"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17" fontId="11" fillId="4" borderId="6" xfId="0" applyNumberFormat="1" applyFont="1" applyFill="1" applyBorder="1" applyAlignment="1" applyProtection="1">
      <alignment horizontal="center" vertical="center" wrapText="1"/>
    </xf>
    <xf numFmtId="3" fontId="11" fillId="4" borderId="0" xfId="0" applyNumberFormat="1" applyFont="1" applyFill="1" applyBorder="1" applyAlignment="1" applyProtection="1">
      <alignment horizontal="center" vertical="center" wrapText="1"/>
    </xf>
    <xf numFmtId="17" fontId="11" fillId="4" borderId="7" xfId="0" applyNumberFormat="1" applyFont="1" applyFill="1" applyBorder="1" applyAlignment="1" applyProtection="1">
      <alignment horizontal="center" vertical="center" wrapText="1"/>
    </xf>
    <xf numFmtId="3" fontId="11" fillId="4" borderId="8" xfId="0" applyNumberFormat="1" applyFont="1" applyFill="1" applyBorder="1" applyAlignment="1" applyProtection="1">
      <alignment horizontal="center" vertical="center" wrapText="1"/>
    </xf>
    <xf numFmtId="0" fontId="0" fillId="4" borderId="0" xfId="0" applyFill="1" applyProtection="1"/>
    <xf numFmtId="0" fontId="0" fillId="4" borderId="0" xfId="0" applyFill="1" applyBorder="1" applyProtection="1"/>
    <xf numFmtId="0" fontId="0" fillId="4" borderId="0" xfId="0" applyFill="1" applyBorder="1" applyAlignment="1" applyProtection="1"/>
    <xf numFmtId="0" fontId="12" fillId="4" borderId="0" xfId="0" applyFont="1" applyFill="1" applyBorder="1" applyAlignment="1" applyProtection="1">
      <alignment horizontal="center"/>
    </xf>
    <xf numFmtId="0" fontId="0" fillId="4" borderId="0" xfId="0" applyFill="1" applyBorder="1" applyAlignment="1" applyProtection="1">
      <alignment horizontal="center"/>
    </xf>
    <xf numFmtId="0" fontId="0" fillId="4" borderId="0" xfId="0" applyFill="1"/>
    <xf numFmtId="0" fontId="10" fillId="4" borderId="0" xfId="0" applyFont="1" applyFill="1" applyProtection="1"/>
    <xf numFmtId="0" fontId="8" fillId="4" borderId="0" xfId="0" applyFont="1" applyFill="1" applyProtection="1"/>
    <xf numFmtId="17" fontId="5" fillId="6" borderId="0" xfId="0" applyNumberFormat="1" applyFont="1" applyFill="1" applyAlignment="1">
      <alignment horizontal="center" vertical="center" wrapText="1"/>
    </xf>
    <xf numFmtId="3" fontId="5" fillId="6" borderId="0" xfId="0" applyNumberFormat="1" applyFont="1" applyFill="1" applyAlignment="1">
      <alignment horizontal="center" vertical="center" wrapText="1"/>
    </xf>
    <xf numFmtId="0" fontId="5" fillId="6" borderId="0" xfId="0" applyFont="1" applyFill="1" applyAlignment="1">
      <alignment horizontal="center" vertical="center" wrapText="1"/>
    </xf>
    <xf numFmtId="17" fontId="5" fillId="7" borderId="0" xfId="0" applyNumberFormat="1" applyFont="1" applyFill="1" applyAlignment="1">
      <alignment horizontal="center" vertical="center" wrapText="1"/>
    </xf>
    <xf numFmtId="3" fontId="5" fillId="7" borderId="0" xfId="0" applyNumberFormat="1" applyFont="1" applyFill="1" applyAlignment="1">
      <alignment horizontal="center" vertical="center" wrapText="1"/>
    </xf>
    <xf numFmtId="0" fontId="5" fillId="7" borderId="0" xfId="0" applyFont="1" applyFill="1" applyAlignment="1">
      <alignment horizontal="center" vertical="center" wrapText="1"/>
    </xf>
    <xf numFmtId="0" fontId="11" fillId="4" borderId="0"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17" fontId="5" fillId="6" borderId="6" xfId="0" applyNumberFormat="1" applyFont="1" applyFill="1" applyBorder="1" applyAlignment="1" applyProtection="1">
      <alignment horizontal="center" vertical="center" wrapText="1"/>
    </xf>
    <xf numFmtId="3" fontId="5" fillId="6" borderId="0" xfId="0" applyNumberFormat="1"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17" fontId="5" fillId="6" borderId="7" xfId="0" applyNumberFormat="1" applyFont="1" applyFill="1" applyBorder="1" applyAlignment="1" applyProtection="1">
      <alignment horizontal="center" vertical="center" wrapText="1"/>
    </xf>
    <xf numFmtId="3" fontId="5" fillId="6" borderId="8" xfId="0" applyNumberFormat="1"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2" fillId="7" borderId="10"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1" fillId="7" borderId="11" xfId="0" applyFont="1" applyFill="1" applyBorder="1" applyAlignment="1" applyProtection="1">
      <alignment horizontal="center"/>
    </xf>
    <xf numFmtId="0" fontId="0" fillId="7" borderId="12" xfId="0" applyFill="1" applyBorder="1" applyAlignment="1" applyProtection="1">
      <alignment horizontal="center"/>
    </xf>
    <xf numFmtId="17" fontId="5" fillId="7" borderId="5" xfId="0" applyNumberFormat="1" applyFont="1" applyFill="1" applyBorder="1" applyAlignment="1" applyProtection="1">
      <alignment horizontal="center" vertical="center" wrapText="1"/>
    </xf>
    <xf numFmtId="3" fontId="5" fillId="7" borderId="2" xfId="0" applyNumberFormat="1"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164" fontId="0" fillId="7" borderId="4" xfId="0" applyNumberFormat="1" applyFill="1" applyBorder="1" applyAlignment="1" applyProtection="1">
      <alignment horizontal="center"/>
    </xf>
    <xf numFmtId="17" fontId="5" fillId="7" borderId="6" xfId="0" applyNumberFormat="1" applyFont="1" applyFill="1" applyBorder="1" applyAlignment="1" applyProtection="1">
      <alignment horizontal="center" vertical="center" wrapText="1"/>
    </xf>
    <xf numFmtId="3" fontId="5" fillId="7" borderId="0" xfId="0" applyNumberFormat="1"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17" fontId="5" fillId="7" borderId="7" xfId="0" applyNumberFormat="1" applyFont="1" applyFill="1" applyBorder="1" applyAlignment="1" applyProtection="1">
      <alignment horizontal="center" vertical="center" wrapText="1"/>
    </xf>
    <xf numFmtId="3" fontId="5" fillId="7" borderId="8" xfId="0" applyNumberFormat="1" applyFont="1" applyFill="1" applyBorder="1" applyAlignment="1" applyProtection="1">
      <alignment horizontal="center" vertical="center" wrapText="1"/>
    </xf>
    <xf numFmtId="0" fontId="5" fillId="7" borderId="9" xfId="0" applyFont="1" applyFill="1" applyBorder="1" applyAlignment="1" applyProtection="1">
      <alignment horizontal="center" vertical="center" wrapText="1"/>
    </xf>
    <xf numFmtId="164" fontId="0" fillId="7" borderId="9" xfId="0" applyNumberFormat="1" applyFill="1" applyBorder="1" applyAlignment="1" applyProtection="1">
      <alignment horizontal="center"/>
    </xf>
    <xf numFmtId="0" fontId="7" fillId="4" borderId="0" xfId="0" applyFont="1" applyFill="1" applyBorder="1" applyAlignment="1" applyProtection="1">
      <alignment horizontal="center" vertical="center" wrapText="1"/>
    </xf>
    <xf numFmtId="17" fontId="7" fillId="4" borderId="0" xfId="0" applyNumberFormat="1"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164" fontId="0" fillId="4" borderId="0" xfId="0" applyNumberFormat="1" applyFill="1" applyBorder="1" applyAlignment="1" applyProtection="1">
      <alignment horizontal="center"/>
    </xf>
    <xf numFmtId="0" fontId="7" fillId="4" borderId="0" xfId="0" applyFont="1" applyFill="1" applyBorder="1" applyAlignment="1" applyProtection="1">
      <alignment vertical="center" wrapText="1"/>
    </xf>
    <xf numFmtId="17" fontId="6" fillId="4" borderId="0" xfId="0" applyNumberFormat="1" applyFont="1" applyFill="1" applyBorder="1" applyAlignment="1" applyProtection="1">
      <alignment horizontal="center" vertical="center" wrapText="1"/>
    </xf>
    <xf numFmtId="17" fontId="7" fillId="4" borderId="0" xfId="0" applyNumberFormat="1" applyFont="1" applyFill="1" applyBorder="1" applyAlignment="1" applyProtection="1">
      <alignment vertical="center" wrapText="1"/>
    </xf>
    <xf numFmtId="164" fontId="0" fillId="6" borderId="1" xfId="0" applyNumberFormat="1" applyFill="1" applyBorder="1" applyAlignment="1" applyProtection="1">
      <alignment horizontal="center"/>
    </xf>
    <xf numFmtId="0" fontId="9" fillId="6" borderId="10" xfId="0" applyFont="1" applyFill="1" applyBorder="1" applyAlignment="1" applyProtection="1">
      <alignment horizontal="center" vertical="center" wrapText="1"/>
    </xf>
    <xf numFmtId="0" fontId="9" fillId="6" borderId="11" xfId="0" applyFont="1" applyFill="1" applyBorder="1" applyAlignment="1" applyProtection="1">
      <alignment horizontal="center" vertical="center" wrapText="1"/>
    </xf>
    <xf numFmtId="0" fontId="9" fillId="6" borderId="12" xfId="0" applyFont="1" applyFill="1" applyBorder="1" applyAlignment="1" applyProtection="1">
      <alignment horizontal="center" vertical="center" wrapText="1"/>
    </xf>
    <xf numFmtId="0" fontId="0" fillId="6" borderId="1" xfId="0" applyFill="1" applyBorder="1" applyAlignment="1" applyProtection="1">
      <alignment horizontal="center"/>
    </xf>
    <xf numFmtId="17" fontId="5" fillId="3" borderId="0" xfId="0" applyNumberFormat="1" applyFont="1" applyFill="1" applyBorder="1" applyAlignment="1" applyProtection="1">
      <alignment horizontal="center" vertical="center" wrapText="1"/>
    </xf>
    <xf numFmtId="3" fontId="5" fillId="3" borderId="0" xfId="0" applyNumberFormat="1"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164" fontId="0" fillId="3" borderId="16" xfId="0" applyNumberFormat="1" applyFill="1" applyBorder="1" applyAlignment="1" applyProtection="1">
      <alignment horizontal="center"/>
    </xf>
    <xf numFmtId="164" fontId="0" fillId="3" borderId="14" xfId="0" applyNumberFormat="1" applyFill="1" applyBorder="1" applyAlignment="1" applyProtection="1">
      <alignment horizontal="center"/>
    </xf>
    <xf numFmtId="17" fontId="5" fillId="3" borderId="8" xfId="0" applyNumberFormat="1" applyFont="1" applyFill="1" applyBorder="1" applyAlignment="1" applyProtection="1">
      <alignment horizontal="center" vertical="center" wrapText="1"/>
    </xf>
    <xf numFmtId="3" fontId="5" fillId="3" borderId="8" xfId="0" applyNumberFormat="1"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164" fontId="0" fillId="3" borderId="15" xfId="0" applyNumberFormat="1" applyFill="1" applyBorder="1" applyAlignment="1" applyProtection="1">
      <alignment horizontal="center"/>
    </xf>
    <xf numFmtId="164" fontId="0" fillId="4" borderId="17" xfId="0" applyNumberFormat="1" applyFill="1" applyBorder="1" applyAlignment="1" applyProtection="1">
      <alignment horizontal="center"/>
    </xf>
    <xf numFmtId="17" fontId="5" fillId="4" borderId="0" xfId="0" applyNumberFormat="1" applyFont="1" applyFill="1" applyBorder="1" applyAlignment="1" applyProtection="1">
      <alignment horizontal="center" vertical="center" wrapText="1"/>
    </xf>
    <xf numFmtId="3" fontId="5" fillId="4" borderId="0" xfId="0" applyNumberFormat="1"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17" fontId="5" fillId="4" borderId="8" xfId="0" applyNumberFormat="1" applyFont="1" applyFill="1" applyBorder="1" applyAlignment="1" applyProtection="1">
      <alignment horizontal="center" vertical="center" wrapText="1"/>
    </xf>
    <xf numFmtId="3" fontId="5" fillId="4" borderId="8" xfId="0" applyNumberFormat="1"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164" fontId="0" fillId="4" borderId="18" xfId="0" applyNumberFormat="1" applyFill="1" applyBorder="1" applyAlignment="1" applyProtection="1">
      <alignment horizontal="center"/>
    </xf>
    <xf numFmtId="0" fontId="4" fillId="4" borderId="11"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0" fillId="4" borderId="12" xfId="0" applyFill="1" applyBorder="1" applyAlignment="1" applyProtection="1">
      <alignment horizontal="center"/>
    </xf>
    <xf numFmtId="0" fontId="3" fillId="4" borderId="0" xfId="0" applyFont="1" applyFill="1" applyBorder="1" applyAlignment="1" applyProtection="1">
      <alignment horizontal="center"/>
    </xf>
    <xf numFmtId="0" fontId="8" fillId="4" borderId="0" xfId="0" applyFont="1" applyFill="1" applyAlignment="1" applyProtection="1">
      <alignment horizontal="center"/>
    </xf>
    <xf numFmtId="0" fontId="15" fillId="4" borderId="0" xfId="0" applyFont="1" applyFill="1" applyProtection="1"/>
    <xf numFmtId="0" fontId="15" fillId="0" borderId="0" xfId="0" applyFont="1" applyProtection="1"/>
  </cellXfs>
  <cellStyles count="1">
    <cellStyle name="Normal" xfId="0" builtinId="0"/>
  </cellStyles>
  <dxfs count="0"/>
  <tableStyles count="0" defaultTableStyle="TableStyleMedium2" defaultPivotStyle="PivotStyleLight16"/>
  <colors>
    <mruColors>
      <color rgb="FFB2B2B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pt-BR"/>
              <a:t>Índice de Crescimento de recém-nascidos atendidos jul/2014-jun/2015- jul/2015-jun/2016</a:t>
            </a:r>
          </a:p>
        </c:rich>
      </c:tx>
      <c:layout/>
      <c:overlay val="0"/>
      <c:spPr>
        <a:noFill/>
        <a:ln>
          <a:noFill/>
        </a:ln>
        <a:effectLst/>
      </c:spPr>
    </c:title>
    <c:autoTitleDeleted val="0"/>
    <c:plotArea>
      <c:layout/>
      <c:barChart>
        <c:barDir val="col"/>
        <c:grouping val="clustered"/>
        <c:varyColors val="0"/>
        <c:ser>
          <c:idx val="0"/>
          <c:order val="0"/>
          <c:tx>
            <c:strRef>
              <c:f>'D2'!$H$14</c:f>
              <c:strCache>
                <c:ptCount val="1"/>
                <c:pt idx="0">
                  <c:v>Ind. Cres</c:v>
                </c:pt>
              </c:strCache>
            </c:strRef>
          </c:tx>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'D2'!$H$15:$H$26</c:f>
              <c:numCache>
                <c:formatCode>0.0_ ;[Red]\-0.0\ </c:formatCode>
                <c:ptCount val="12"/>
                <c:pt idx="0">
                  <c:v>0.46795523906408953</c:v>
                </c:pt>
                <c:pt idx="1">
                  <c:v>4.7379806014932662</c:v>
                </c:pt>
                <c:pt idx="2">
                  <c:v>-2.4920430690052142</c:v>
                </c:pt>
                <c:pt idx="3">
                  <c:v>-6.2175143101519836</c:v>
                </c:pt>
                <c:pt idx="4">
                  <c:v>1.1748445058742225</c:v>
                </c:pt>
                <c:pt idx="5">
                  <c:v>-1.430964679603518</c:v>
                </c:pt>
                <c:pt idx="6">
                  <c:v>-1.7726647854713842</c:v>
                </c:pt>
                <c:pt idx="7">
                  <c:v>3.0958307405102676</c:v>
                </c:pt>
                <c:pt idx="8">
                  <c:v>-1.5398242147577843</c:v>
                </c:pt>
                <c:pt idx="9">
                  <c:v>-1.6269650580078259</c:v>
                </c:pt>
                <c:pt idx="10">
                  <c:v>2.3391812865497075</c:v>
                </c:pt>
                <c:pt idx="11">
                  <c:v>-2.072017702675518</c:v>
                </c:pt>
              </c:numCache>
            </c:numRef>
          </c:val>
        </c:ser>
        <c:dLbls>
          <c:showLegendKey val="0"/>
          <c:showVal val="0"/>
          <c:showCatName val="0"/>
          <c:showSerName val="0"/>
          <c:showPercent val="0"/>
          <c:showBubbleSize val="0"/>
        </c:dLbls>
        <c:gapWidth val="315"/>
        <c:overlap val="-40"/>
        <c:axId val="77478144"/>
        <c:axId val="77492224"/>
      </c:barChart>
      <c:catAx>
        <c:axId val="77478144"/>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pt-BR"/>
          </a:p>
        </c:txPr>
        <c:crossAx val="77492224"/>
        <c:crosses val="autoZero"/>
        <c:auto val="1"/>
        <c:lblAlgn val="ctr"/>
        <c:lblOffset val="100"/>
        <c:noMultiLvlLbl val="0"/>
      </c:catAx>
      <c:valAx>
        <c:axId val="77492224"/>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0_ ;[Red]\-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pt-BR"/>
          </a:p>
        </c:txPr>
        <c:crossAx val="7747814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3">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304800</xdr:colOff>
      <xdr:row>27</xdr:row>
      <xdr:rowOff>42862</xdr:rowOff>
    </xdr:from>
    <xdr:to>
      <xdr:col>7</xdr:col>
      <xdr:colOff>590550</xdr:colOff>
      <xdr:row>41</xdr:row>
      <xdr:rowOff>90487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438150</xdr:colOff>
      <xdr:row>0</xdr:row>
      <xdr:rowOff>114300</xdr:rowOff>
    </xdr:from>
    <xdr:to>
      <xdr:col>16</xdr:col>
      <xdr:colOff>342900</xdr:colOff>
      <xdr:row>10</xdr:row>
      <xdr:rowOff>89535</xdr:rowOff>
    </xdr:to>
    <xdr:pic>
      <xdr:nvPicPr>
        <xdr:cNvPr id="5" name="Imagem 4" descr="Imagem relacionad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114300"/>
          <a:ext cx="2114550" cy="218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86"/>
  <sheetViews>
    <sheetView showGridLines="0" tabSelected="1" topLeftCell="A4" workbookViewId="0">
      <selection activeCell="J13" sqref="J13:P13"/>
    </sheetView>
  </sheetViews>
  <sheetFormatPr defaultRowHeight="15" x14ac:dyDescent="0.25"/>
  <cols>
    <col min="1" max="1" width="9.140625" style="1"/>
    <col min="2" max="2" width="12" style="1" customWidth="1"/>
    <col min="3" max="3" width="11.42578125" style="1" customWidth="1"/>
    <col min="4" max="4" width="9.28515625" style="1" customWidth="1"/>
    <col min="5" max="5" width="11.85546875" style="1" customWidth="1"/>
    <col min="6" max="6" width="10.5703125" style="1" customWidth="1"/>
    <col min="7" max="9" width="9.140625" style="1"/>
    <col min="10" max="10" width="14.5703125" style="1" customWidth="1"/>
    <col min="11" max="11" width="14.28515625" style="1" customWidth="1"/>
    <col min="12" max="12" width="9.140625" style="1"/>
    <col min="13" max="13" width="13" style="1" customWidth="1"/>
    <col min="14" max="14" width="14.85546875" style="1" customWidth="1"/>
    <col min="15" max="15" width="9.140625" style="1"/>
    <col min="16" max="16" width="9.140625" style="1" customWidth="1"/>
    <col min="17" max="17" width="9.140625" style="1"/>
    <col min="18" max="18" width="11.28515625" style="1" customWidth="1"/>
    <col min="19" max="19" width="15.42578125" style="1" customWidth="1"/>
    <col min="20" max="20" width="9.140625" style="1"/>
    <col min="21" max="21" width="10.7109375" style="1" customWidth="1"/>
    <col min="22" max="22" width="12.7109375" style="1" customWidth="1"/>
    <col min="23" max="25" width="9.140625" style="1"/>
    <col min="26" max="26" width="12.28515625" style="1" customWidth="1"/>
    <col min="27" max="27" width="12.5703125" style="1" customWidth="1"/>
    <col min="28" max="28" width="9.140625" style="1"/>
    <col min="29" max="29" width="9.7109375" style="1" customWidth="1"/>
    <col min="30" max="30" width="12.7109375" style="1" customWidth="1"/>
    <col min="31" max="33" width="9.140625" style="1"/>
    <col min="34" max="34" width="12.7109375" style="1" customWidth="1"/>
    <col min="35" max="35" width="13" style="1" customWidth="1"/>
    <col min="36" max="36" width="9.140625" style="1"/>
    <col min="37" max="37" width="11.140625" style="1" customWidth="1"/>
    <col min="38" max="38" width="12.85546875" style="1" customWidth="1"/>
    <col min="39" max="41" width="9.140625" style="1"/>
    <col min="42" max="42" width="11.28515625" style="1" customWidth="1"/>
    <col min="43" max="43" width="13.140625" style="1" customWidth="1"/>
    <col min="44" max="44" width="9.140625" style="1"/>
    <col min="45" max="45" width="12.85546875" style="1" customWidth="1"/>
    <col min="46" max="46" width="13.28515625" style="1" customWidth="1"/>
    <col min="47" max="16384" width="9.140625" style="1"/>
  </cols>
  <sheetData>
    <row r="1" spans="1:48" x14ac:dyDescent="0.25">
      <c r="A1" s="62"/>
      <c r="B1" s="62"/>
      <c r="C1" s="62"/>
      <c r="D1" s="62"/>
      <c r="E1" s="62"/>
      <c r="F1" s="62"/>
      <c r="G1" s="62"/>
      <c r="H1" s="62"/>
      <c r="I1" s="62"/>
      <c r="J1" s="62"/>
      <c r="K1" s="62"/>
      <c r="L1" s="62"/>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row>
    <row r="2" spans="1:48" x14ac:dyDescent="0.25">
      <c r="A2" s="62"/>
      <c r="B2" s="62"/>
      <c r="C2" s="62"/>
      <c r="D2" s="62"/>
      <c r="E2" s="62"/>
      <c r="F2" s="62"/>
      <c r="G2" s="62"/>
      <c r="H2" s="62"/>
      <c r="I2" s="62"/>
      <c r="J2" s="62"/>
      <c r="K2" s="62"/>
      <c r="L2" s="62"/>
      <c r="M2" s="66"/>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row>
    <row r="3" spans="1:48" x14ac:dyDescent="0.25">
      <c r="A3" s="62"/>
      <c r="B3" s="62"/>
      <c r="C3" s="62"/>
      <c r="D3" s="62"/>
      <c r="E3" s="62"/>
      <c r="F3" s="62"/>
      <c r="G3" s="62"/>
      <c r="H3" s="62"/>
      <c r="I3" s="62"/>
      <c r="J3" s="62"/>
      <c r="K3" s="62"/>
      <c r="L3" s="62"/>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row>
    <row r="4" spans="1:48" x14ac:dyDescent="0.25">
      <c r="A4" s="63"/>
      <c r="B4" s="63"/>
      <c r="C4" s="63"/>
      <c r="D4" s="62"/>
      <c r="E4" s="62"/>
      <c r="F4" s="62"/>
      <c r="G4" s="62"/>
      <c r="H4" s="62"/>
      <c r="I4" s="62"/>
      <c r="J4" s="62"/>
      <c r="K4" s="62"/>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row>
    <row r="5" spans="1:48" ht="31.5" x14ac:dyDescent="0.5">
      <c r="A5" s="62"/>
      <c r="B5" s="62"/>
      <c r="C5" s="62"/>
      <c r="D5" s="62"/>
      <c r="E5" s="62"/>
      <c r="F5" s="62"/>
      <c r="G5" s="64" t="s">
        <v>0</v>
      </c>
      <c r="H5" s="65"/>
      <c r="I5" s="65"/>
      <c r="J5" s="65"/>
      <c r="K5" s="65"/>
      <c r="L5" s="62"/>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row>
    <row r="6" spans="1:48" x14ac:dyDescent="0.2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48" x14ac:dyDescent="0.2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row>
    <row r="8" spans="1:48" x14ac:dyDescent="0.25">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row>
    <row r="9" spans="1:48" ht="18.75" x14ac:dyDescent="0.3">
      <c r="A9" s="67" t="s">
        <v>11</v>
      </c>
      <c r="B9" s="67"/>
      <c r="C9" s="67"/>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row>
    <row r="10" spans="1:48" ht="18.75" x14ac:dyDescent="0.3">
      <c r="A10" s="67"/>
      <c r="B10" s="67"/>
      <c r="C10" s="67"/>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row>
    <row r="11" spans="1:48" s="133" customFormat="1" ht="12.75" x14ac:dyDescent="0.2">
      <c r="A11" s="132" t="s">
        <v>10</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row>
    <row r="12" spans="1:48" ht="18.75" x14ac:dyDescent="0.3">
      <c r="A12" s="67"/>
      <c r="B12" s="67"/>
      <c r="C12" s="67"/>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row>
    <row r="13" spans="1:48" ht="16.5" thickBot="1" x14ac:dyDescent="0.3">
      <c r="A13" s="61"/>
      <c r="B13" s="61"/>
      <c r="C13" s="61"/>
      <c r="D13" s="61"/>
      <c r="E13" s="68" t="s">
        <v>4</v>
      </c>
      <c r="F13" s="61"/>
      <c r="G13" s="61"/>
      <c r="H13" s="61"/>
      <c r="I13" s="61"/>
      <c r="J13" s="131" t="s">
        <v>12</v>
      </c>
      <c r="K13" s="131"/>
      <c r="L13" s="131"/>
      <c r="M13" s="131"/>
      <c r="N13" s="131"/>
      <c r="O13" s="131"/>
      <c r="P13" s="131"/>
      <c r="Q13" s="61"/>
      <c r="R13" s="131" t="s">
        <v>5</v>
      </c>
      <c r="S13" s="131"/>
      <c r="T13" s="131"/>
      <c r="U13" s="131"/>
      <c r="V13" s="131"/>
      <c r="W13" s="131"/>
      <c r="X13" s="131"/>
      <c r="Y13" s="61"/>
      <c r="Z13" s="131" t="s">
        <v>6</v>
      </c>
      <c r="AA13" s="131"/>
      <c r="AB13" s="131"/>
      <c r="AC13" s="131"/>
      <c r="AD13" s="131"/>
      <c r="AE13" s="131"/>
      <c r="AF13" s="131"/>
      <c r="AG13" s="61"/>
      <c r="AH13" s="131" t="s">
        <v>7</v>
      </c>
      <c r="AI13" s="131"/>
      <c r="AJ13" s="131"/>
      <c r="AK13" s="131"/>
      <c r="AL13" s="131"/>
      <c r="AM13" s="131"/>
      <c r="AN13" s="131"/>
      <c r="AO13" s="61"/>
      <c r="AP13" s="131" t="s">
        <v>8</v>
      </c>
      <c r="AQ13" s="131"/>
      <c r="AR13" s="131"/>
      <c r="AS13" s="131"/>
      <c r="AT13" s="131"/>
      <c r="AU13" s="131"/>
      <c r="AV13" s="131"/>
    </row>
    <row r="14" spans="1:48" ht="30.75" thickBot="1" x14ac:dyDescent="0.3">
      <c r="A14" s="61"/>
      <c r="B14" s="83" t="s">
        <v>1</v>
      </c>
      <c r="C14" s="84" t="s">
        <v>2</v>
      </c>
      <c r="D14" s="85" t="s">
        <v>9</v>
      </c>
      <c r="E14" s="84" t="s">
        <v>1</v>
      </c>
      <c r="F14" s="84" t="s">
        <v>2</v>
      </c>
      <c r="G14" s="84" t="s">
        <v>9</v>
      </c>
      <c r="H14" s="86" t="s">
        <v>3</v>
      </c>
      <c r="I14" s="61"/>
      <c r="J14" s="106" t="s">
        <v>1</v>
      </c>
      <c r="K14" s="107" t="s">
        <v>2</v>
      </c>
      <c r="L14" s="108" t="s">
        <v>9</v>
      </c>
      <c r="M14" s="106" t="s">
        <v>1</v>
      </c>
      <c r="N14" s="107" t="s">
        <v>2</v>
      </c>
      <c r="O14" s="107" t="s">
        <v>9</v>
      </c>
      <c r="P14" s="109" t="s">
        <v>3</v>
      </c>
      <c r="Q14" s="61"/>
      <c r="R14" s="2" t="s">
        <v>1</v>
      </c>
      <c r="S14" s="3" t="s">
        <v>2</v>
      </c>
      <c r="T14" s="4" t="s">
        <v>9</v>
      </c>
      <c r="U14" s="5" t="s">
        <v>1</v>
      </c>
      <c r="V14" s="6" t="s">
        <v>2</v>
      </c>
      <c r="W14" s="6" t="s">
        <v>9</v>
      </c>
      <c r="X14" s="7" t="s">
        <v>3</v>
      </c>
      <c r="Y14" s="61"/>
      <c r="Z14" s="8" t="s">
        <v>1</v>
      </c>
      <c r="AA14" s="9" t="s">
        <v>2</v>
      </c>
      <c r="AB14" s="10" t="s">
        <v>9</v>
      </c>
      <c r="AC14" s="9" t="s">
        <v>1</v>
      </c>
      <c r="AD14" s="9" t="s">
        <v>2</v>
      </c>
      <c r="AE14" s="9" t="s">
        <v>9</v>
      </c>
      <c r="AF14" s="11" t="s">
        <v>3</v>
      </c>
      <c r="AG14" s="61"/>
      <c r="AH14" s="55" t="s">
        <v>1</v>
      </c>
      <c r="AI14" s="56" t="s">
        <v>2</v>
      </c>
      <c r="AJ14" s="56" t="s">
        <v>9</v>
      </c>
      <c r="AK14" s="127" t="s">
        <v>1</v>
      </c>
      <c r="AL14" s="127" t="s">
        <v>2</v>
      </c>
      <c r="AM14" s="128" t="s">
        <v>9</v>
      </c>
      <c r="AN14" s="129" t="s">
        <v>3</v>
      </c>
      <c r="AO14" s="61"/>
      <c r="AP14" s="12" t="s">
        <v>1</v>
      </c>
      <c r="AQ14" s="13" t="s">
        <v>2</v>
      </c>
      <c r="AR14" s="14" t="s">
        <v>9</v>
      </c>
      <c r="AS14" s="15" t="s">
        <v>1</v>
      </c>
      <c r="AT14" s="15" t="s">
        <v>2</v>
      </c>
      <c r="AU14" s="15" t="s">
        <v>9</v>
      </c>
      <c r="AV14" s="16" t="s">
        <v>3</v>
      </c>
    </row>
    <row r="15" spans="1:48" x14ac:dyDescent="0.25">
      <c r="A15" s="61"/>
      <c r="B15" s="87">
        <v>42186</v>
      </c>
      <c r="C15" s="88">
        <v>14814</v>
      </c>
      <c r="D15" s="89">
        <v>285</v>
      </c>
      <c r="E15" s="72">
        <v>41821</v>
      </c>
      <c r="F15" s="73">
        <v>14745</v>
      </c>
      <c r="G15" s="74">
        <v>281</v>
      </c>
      <c r="H15" s="90">
        <f>(C15-F15)*100/F15</f>
        <v>0.46795523906408953</v>
      </c>
      <c r="I15" s="61"/>
      <c r="J15" s="77">
        <v>42186</v>
      </c>
      <c r="K15" s="78">
        <v>1674</v>
      </c>
      <c r="L15" s="79">
        <v>33</v>
      </c>
      <c r="M15" s="69">
        <v>41821</v>
      </c>
      <c r="N15" s="70">
        <v>1850</v>
      </c>
      <c r="O15" s="71">
        <v>34</v>
      </c>
      <c r="P15" s="105">
        <f>(K15-N15)*100/N15</f>
        <v>-9.513513513513514</v>
      </c>
      <c r="Q15" s="61"/>
      <c r="R15" s="17">
        <v>42186</v>
      </c>
      <c r="S15" s="18">
        <v>4600</v>
      </c>
      <c r="T15" s="19">
        <v>84</v>
      </c>
      <c r="U15" s="110">
        <v>41821</v>
      </c>
      <c r="V15" s="111">
        <v>4919</v>
      </c>
      <c r="W15" s="112">
        <v>82</v>
      </c>
      <c r="X15" s="113">
        <f>(S15-V15)*100/V15</f>
        <v>-6.4850579386054079</v>
      </c>
      <c r="Y15" s="61"/>
      <c r="Z15" s="20">
        <v>42186</v>
      </c>
      <c r="AA15" s="21">
        <v>2137</v>
      </c>
      <c r="AB15" s="22">
        <v>17</v>
      </c>
      <c r="AC15" s="23">
        <v>41821</v>
      </c>
      <c r="AD15" s="21">
        <v>1263</v>
      </c>
      <c r="AE15" s="24">
        <v>14</v>
      </c>
      <c r="AF15" s="25">
        <f>(AA15-AD15)*100/AD15</f>
        <v>69.200316706254952</v>
      </c>
      <c r="AG15" s="61"/>
      <c r="AH15" s="57">
        <v>42186</v>
      </c>
      <c r="AI15" s="58">
        <v>3652</v>
      </c>
      <c r="AJ15" s="75">
        <v>111</v>
      </c>
      <c r="AK15" s="120">
        <v>41821</v>
      </c>
      <c r="AL15" s="121">
        <v>4100</v>
      </c>
      <c r="AM15" s="122">
        <v>113</v>
      </c>
      <c r="AN15" s="126">
        <f>(AI15-AL15)*100/AL15</f>
        <v>-10.926829268292684</v>
      </c>
      <c r="AO15" s="61"/>
      <c r="AP15" s="29">
        <v>42186</v>
      </c>
      <c r="AQ15" s="30">
        <v>2751</v>
      </c>
      <c r="AR15" s="31">
        <v>40</v>
      </c>
      <c r="AS15" s="32">
        <v>41821</v>
      </c>
      <c r="AT15" s="33">
        <v>2613</v>
      </c>
      <c r="AU15" s="34">
        <v>38</v>
      </c>
      <c r="AV15" s="35">
        <f>(AQ15-AT15)*100/AT15</f>
        <v>5.2812858783008041</v>
      </c>
    </row>
    <row r="16" spans="1:48" x14ac:dyDescent="0.25">
      <c r="A16" s="61"/>
      <c r="B16" s="91">
        <v>42217</v>
      </c>
      <c r="C16" s="92">
        <v>15010</v>
      </c>
      <c r="D16" s="93">
        <v>285</v>
      </c>
      <c r="E16" s="72">
        <v>41852</v>
      </c>
      <c r="F16" s="73">
        <v>14331</v>
      </c>
      <c r="G16" s="74">
        <v>280</v>
      </c>
      <c r="H16" s="90">
        <f>(C16-F16)*100/F16</f>
        <v>4.7379806014932662</v>
      </c>
      <c r="I16" s="61"/>
      <c r="J16" s="77">
        <v>42217</v>
      </c>
      <c r="K16" s="78">
        <v>1765</v>
      </c>
      <c r="L16" s="79">
        <v>33</v>
      </c>
      <c r="M16" s="69">
        <v>41852</v>
      </c>
      <c r="N16" s="70">
        <v>1611</v>
      </c>
      <c r="O16" s="71">
        <v>34</v>
      </c>
      <c r="P16" s="105">
        <f>(K16-N16)*100/N16</f>
        <v>9.5592799503414021</v>
      </c>
      <c r="Q16" s="61"/>
      <c r="R16" s="17">
        <v>42217</v>
      </c>
      <c r="S16" s="18">
        <v>4702</v>
      </c>
      <c r="T16" s="19">
        <v>84</v>
      </c>
      <c r="U16" s="110">
        <v>41852</v>
      </c>
      <c r="V16" s="111">
        <v>5489</v>
      </c>
      <c r="W16" s="112">
        <v>82</v>
      </c>
      <c r="X16" s="114">
        <f>(S16-V16)*100/V16</f>
        <v>-14.337766441974859</v>
      </c>
      <c r="Y16" s="61"/>
      <c r="Z16" s="20">
        <v>42217</v>
      </c>
      <c r="AA16" s="21">
        <v>2352</v>
      </c>
      <c r="AB16" s="22">
        <v>17</v>
      </c>
      <c r="AC16" s="23">
        <v>41852</v>
      </c>
      <c r="AD16" s="21">
        <v>1365</v>
      </c>
      <c r="AE16" s="24">
        <v>15</v>
      </c>
      <c r="AF16" s="36">
        <f>(AA16-AD16)*100/AD16</f>
        <v>72.307692307692307</v>
      </c>
      <c r="AG16" s="61"/>
      <c r="AH16" s="57">
        <v>42217</v>
      </c>
      <c r="AI16" s="58">
        <v>3570</v>
      </c>
      <c r="AJ16" s="75">
        <v>109</v>
      </c>
      <c r="AK16" s="120">
        <v>41852</v>
      </c>
      <c r="AL16" s="121">
        <v>3772</v>
      </c>
      <c r="AM16" s="122">
        <v>112</v>
      </c>
      <c r="AN16" s="119">
        <f>(AI16-AL16)*100/AL16</f>
        <v>-5.3552492046659594</v>
      </c>
      <c r="AO16" s="61"/>
      <c r="AP16" s="29">
        <v>42217</v>
      </c>
      <c r="AQ16" s="30">
        <v>2621</v>
      </c>
      <c r="AR16" s="31">
        <v>42</v>
      </c>
      <c r="AS16" s="32">
        <v>41852</v>
      </c>
      <c r="AT16" s="33">
        <v>2094</v>
      </c>
      <c r="AU16" s="34">
        <v>37</v>
      </c>
      <c r="AV16" s="37">
        <f>(AQ16-AT16)*100/AT16</f>
        <v>25.167144221585481</v>
      </c>
    </row>
    <row r="17" spans="1:48" x14ac:dyDescent="0.25">
      <c r="A17" s="61"/>
      <c r="B17" s="91">
        <v>42248</v>
      </c>
      <c r="C17" s="92">
        <v>14399</v>
      </c>
      <c r="D17" s="93">
        <v>280</v>
      </c>
      <c r="E17" s="72">
        <v>41883</v>
      </c>
      <c r="F17" s="73">
        <v>14767</v>
      </c>
      <c r="G17" s="74">
        <v>283</v>
      </c>
      <c r="H17" s="90">
        <f>(C17-F17)*100/F17</f>
        <v>-2.4920430690052142</v>
      </c>
      <c r="I17" s="61"/>
      <c r="J17" s="77">
        <v>42248</v>
      </c>
      <c r="K17" s="78">
        <v>1635</v>
      </c>
      <c r="L17" s="79">
        <v>31</v>
      </c>
      <c r="M17" s="69">
        <v>41883</v>
      </c>
      <c r="N17" s="70">
        <v>1878</v>
      </c>
      <c r="O17" s="71">
        <v>34</v>
      </c>
      <c r="P17" s="105">
        <f>(K17-N17)*100/N17</f>
        <v>-12.939297124600639</v>
      </c>
      <c r="Q17" s="61"/>
      <c r="R17" s="17">
        <v>42248</v>
      </c>
      <c r="S17" s="18">
        <v>4286</v>
      </c>
      <c r="T17" s="19">
        <v>81</v>
      </c>
      <c r="U17" s="110">
        <v>41883</v>
      </c>
      <c r="V17" s="111">
        <v>4862</v>
      </c>
      <c r="W17" s="112">
        <v>85</v>
      </c>
      <c r="X17" s="114">
        <f>(S17-V17)*100/V17</f>
        <v>-11.846976552858905</v>
      </c>
      <c r="Y17" s="61"/>
      <c r="Z17" s="20">
        <v>42248</v>
      </c>
      <c r="AA17" s="21">
        <v>2258</v>
      </c>
      <c r="AB17" s="22">
        <v>17</v>
      </c>
      <c r="AC17" s="23">
        <v>41883</v>
      </c>
      <c r="AD17" s="21">
        <v>1480</v>
      </c>
      <c r="AE17" s="24">
        <v>15</v>
      </c>
      <c r="AF17" s="36">
        <f>(AA17-AD17)*100/AD17</f>
        <v>52.567567567567565</v>
      </c>
      <c r="AG17" s="61"/>
      <c r="AH17" s="57">
        <v>42248</v>
      </c>
      <c r="AI17" s="58">
        <v>3449</v>
      </c>
      <c r="AJ17" s="75">
        <v>109</v>
      </c>
      <c r="AK17" s="120">
        <v>41883</v>
      </c>
      <c r="AL17" s="121">
        <v>3874</v>
      </c>
      <c r="AM17" s="122">
        <v>111</v>
      </c>
      <c r="AN17" s="119">
        <f>(AI17-AL17)*100/AL17</f>
        <v>-10.970573051109964</v>
      </c>
      <c r="AO17" s="61"/>
      <c r="AP17" s="29">
        <v>42248</v>
      </c>
      <c r="AQ17" s="30">
        <v>2771</v>
      </c>
      <c r="AR17" s="31">
        <v>42</v>
      </c>
      <c r="AS17" s="32">
        <v>41883</v>
      </c>
      <c r="AT17" s="33">
        <v>2673</v>
      </c>
      <c r="AU17" s="34">
        <v>38</v>
      </c>
      <c r="AV17" s="37">
        <f>(AQ17-AT17)*100/AT17</f>
        <v>3.6662925551814443</v>
      </c>
    </row>
    <row r="18" spans="1:48" x14ac:dyDescent="0.25">
      <c r="A18" s="61"/>
      <c r="B18" s="91">
        <v>42278</v>
      </c>
      <c r="C18" s="92">
        <v>14254</v>
      </c>
      <c r="D18" s="93">
        <v>285</v>
      </c>
      <c r="E18" s="72">
        <v>41913</v>
      </c>
      <c r="F18" s="73">
        <v>15199</v>
      </c>
      <c r="G18" s="74">
        <v>285</v>
      </c>
      <c r="H18" s="90">
        <f>(C18-F18)*100/F18</f>
        <v>-6.2175143101519836</v>
      </c>
      <c r="I18" s="61"/>
      <c r="J18" s="77">
        <v>42278</v>
      </c>
      <c r="K18" s="78">
        <v>1718</v>
      </c>
      <c r="L18" s="79">
        <v>33</v>
      </c>
      <c r="M18" s="69">
        <v>41913</v>
      </c>
      <c r="N18" s="70">
        <v>1822</v>
      </c>
      <c r="O18" s="71">
        <v>33</v>
      </c>
      <c r="P18" s="105">
        <f>(K18-N18)*100/N18</f>
        <v>-5.7080131723380898</v>
      </c>
      <c r="Q18" s="61"/>
      <c r="R18" s="17">
        <v>42278</v>
      </c>
      <c r="S18" s="18">
        <v>4280</v>
      </c>
      <c r="T18" s="19">
        <v>83</v>
      </c>
      <c r="U18" s="110">
        <v>41913</v>
      </c>
      <c r="V18" s="111">
        <v>5123</v>
      </c>
      <c r="W18" s="112">
        <v>86</v>
      </c>
      <c r="X18" s="114">
        <f>(S18-V18)*100/V18</f>
        <v>-16.455202030060512</v>
      </c>
      <c r="Y18" s="61"/>
      <c r="Z18" s="20">
        <v>42278</v>
      </c>
      <c r="AA18" s="21">
        <v>2199</v>
      </c>
      <c r="AB18" s="22">
        <v>18</v>
      </c>
      <c r="AC18" s="23">
        <v>41913</v>
      </c>
      <c r="AD18" s="21">
        <v>1604</v>
      </c>
      <c r="AE18" s="24">
        <v>15</v>
      </c>
      <c r="AF18" s="36">
        <f>(AA18-AD18)*100/AD18</f>
        <v>37.094763092269325</v>
      </c>
      <c r="AG18" s="61"/>
      <c r="AH18" s="57">
        <v>42278</v>
      </c>
      <c r="AI18" s="58">
        <v>3367</v>
      </c>
      <c r="AJ18" s="75">
        <v>109</v>
      </c>
      <c r="AK18" s="120">
        <v>41913</v>
      </c>
      <c r="AL18" s="121">
        <v>4140</v>
      </c>
      <c r="AM18" s="122">
        <v>113</v>
      </c>
      <c r="AN18" s="119">
        <f>(AI18-AL18)*100/AL18</f>
        <v>-18.671497584541061</v>
      </c>
      <c r="AO18" s="61"/>
      <c r="AP18" s="29">
        <v>42278</v>
      </c>
      <c r="AQ18" s="30">
        <v>2690</v>
      </c>
      <c r="AR18" s="31">
        <v>42</v>
      </c>
      <c r="AS18" s="32">
        <v>41913</v>
      </c>
      <c r="AT18" s="33">
        <v>2510</v>
      </c>
      <c r="AU18" s="34">
        <v>38</v>
      </c>
      <c r="AV18" s="37">
        <f>(AQ18-AT18)*100/AT18</f>
        <v>7.1713147410358564</v>
      </c>
    </row>
    <row r="19" spans="1:48" x14ac:dyDescent="0.25">
      <c r="A19" s="61"/>
      <c r="B19" s="91">
        <v>42309</v>
      </c>
      <c r="C19" s="92">
        <v>14640</v>
      </c>
      <c r="D19" s="93">
        <v>285</v>
      </c>
      <c r="E19" s="72">
        <v>41944</v>
      </c>
      <c r="F19" s="73">
        <v>14470</v>
      </c>
      <c r="G19" s="74">
        <v>288</v>
      </c>
      <c r="H19" s="90">
        <f t="shared" ref="H19:H26" si="0">(C19-F19)*100/F19</f>
        <v>1.1748445058742225</v>
      </c>
      <c r="I19" s="61"/>
      <c r="J19" s="77">
        <v>42309</v>
      </c>
      <c r="K19" s="78">
        <v>1685</v>
      </c>
      <c r="L19" s="79">
        <v>33</v>
      </c>
      <c r="M19" s="69">
        <v>41944</v>
      </c>
      <c r="N19" s="70">
        <v>1545</v>
      </c>
      <c r="O19" s="71">
        <v>34</v>
      </c>
      <c r="P19" s="105">
        <f t="shared" ref="P19:P26" si="1">(K19-N19)*100/N19</f>
        <v>9.0614886731391593</v>
      </c>
      <c r="Q19" s="61"/>
      <c r="R19" s="17">
        <v>42309</v>
      </c>
      <c r="S19" s="18">
        <v>4352</v>
      </c>
      <c r="T19" s="19">
        <v>82</v>
      </c>
      <c r="U19" s="110">
        <v>41944</v>
      </c>
      <c r="V19" s="111">
        <v>4815</v>
      </c>
      <c r="W19" s="112">
        <v>88</v>
      </c>
      <c r="X19" s="114">
        <f t="shared" ref="X19:X26" si="2">(S19-V19)*100/V19</f>
        <v>-9.6157840083073722</v>
      </c>
      <c r="Y19" s="61"/>
      <c r="Z19" s="20">
        <v>42309</v>
      </c>
      <c r="AA19" s="21">
        <v>2350</v>
      </c>
      <c r="AB19" s="22">
        <v>18</v>
      </c>
      <c r="AC19" s="23">
        <v>41944</v>
      </c>
      <c r="AD19" s="21">
        <v>1552</v>
      </c>
      <c r="AE19" s="24">
        <v>15</v>
      </c>
      <c r="AF19" s="36">
        <f t="shared" ref="AF19:AF26" si="3">(AA19-AD19)*100/AD19</f>
        <v>51.417525773195877</v>
      </c>
      <c r="AG19" s="61"/>
      <c r="AH19" s="57">
        <v>42309</v>
      </c>
      <c r="AI19" s="58">
        <v>3502</v>
      </c>
      <c r="AJ19" s="75">
        <v>111</v>
      </c>
      <c r="AK19" s="120">
        <v>41944</v>
      </c>
      <c r="AL19" s="121">
        <v>4232</v>
      </c>
      <c r="AM19" s="122">
        <v>113</v>
      </c>
      <c r="AN19" s="119">
        <f t="shared" ref="AN19:AN26" si="4">(AI19-AL19)*100/AL19</f>
        <v>-17.249527410207939</v>
      </c>
      <c r="AO19" s="61"/>
      <c r="AP19" s="29">
        <v>42309</v>
      </c>
      <c r="AQ19" s="30">
        <v>2751</v>
      </c>
      <c r="AR19" s="31">
        <v>41</v>
      </c>
      <c r="AS19" s="32">
        <v>41944</v>
      </c>
      <c r="AT19" s="33">
        <v>2326</v>
      </c>
      <c r="AU19" s="34">
        <v>38</v>
      </c>
      <c r="AV19" s="37">
        <f t="shared" ref="AV19:AV26" si="5">(AQ19-AT19)*100/AT19</f>
        <v>18.271711092003439</v>
      </c>
    </row>
    <row r="20" spans="1:48" x14ac:dyDescent="0.25">
      <c r="A20" s="61"/>
      <c r="B20" s="91">
        <v>42339</v>
      </c>
      <c r="C20" s="92">
        <v>14121</v>
      </c>
      <c r="D20" s="93">
        <v>283</v>
      </c>
      <c r="E20" s="72">
        <v>41974</v>
      </c>
      <c r="F20" s="73">
        <v>14326</v>
      </c>
      <c r="G20" s="74">
        <v>283</v>
      </c>
      <c r="H20" s="90">
        <f t="shared" si="0"/>
        <v>-1.430964679603518</v>
      </c>
      <c r="I20" s="61"/>
      <c r="J20" s="77">
        <v>42339</v>
      </c>
      <c r="K20" s="78">
        <v>1536</v>
      </c>
      <c r="L20" s="79">
        <v>33</v>
      </c>
      <c r="M20" s="69">
        <v>41974</v>
      </c>
      <c r="N20" s="70">
        <v>1530</v>
      </c>
      <c r="O20" s="71">
        <v>32</v>
      </c>
      <c r="P20" s="105">
        <f t="shared" si="1"/>
        <v>0.39215686274509803</v>
      </c>
      <c r="Q20" s="61"/>
      <c r="R20" s="17">
        <v>42339</v>
      </c>
      <c r="S20" s="18">
        <v>4052</v>
      </c>
      <c r="T20" s="19">
        <v>81</v>
      </c>
      <c r="U20" s="110">
        <v>41974</v>
      </c>
      <c r="V20" s="111">
        <v>4776</v>
      </c>
      <c r="W20" s="112">
        <v>84</v>
      </c>
      <c r="X20" s="114">
        <f t="shared" si="2"/>
        <v>-15.159128978224455</v>
      </c>
      <c r="Y20" s="61"/>
      <c r="Z20" s="20">
        <v>42339</v>
      </c>
      <c r="AA20" s="21">
        <v>2219</v>
      </c>
      <c r="AB20" s="22">
        <v>18</v>
      </c>
      <c r="AC20" s="23">
        <v>41974</v>
      </c>
      <c r="AD20" s="21">
        <v>1560</v>
      </c>
      <c r="AE20" s="24">
        <v>15</v>
      </c>
      <c r="AF20" s="36">
        <f t="shared" si="3"/>
        <v>42.243589743589745</v>
      </c>
      <c r="AG20" s="61"/>
      <c r="AH20" s="57">
        <v>42339</v>
      </c>
      <c r="AI20" s="58">
        <v>3577</v>
      </c>
      <c r="AJ20" s="75">
        <v>110</v>
      </c>
      <c r="AK20" s="120">
        <v>41974</v>
      </c>
      <c r="AL20" s="121">
        <v>3861</v>
      </c>
      <c r="AM20" s="122">
        <v>112</v>
      </c>
      <c r="AN20" s="119">
        <f t="shared" si="4"/>
        <v>-7.355607355607356</v>
      </c>
      <c r="AO20" s="61"/>
      <c r="AP20" s="29">
        <v>42339</v>
      </c>
      <c r="AQ20" s="30">
        <v>2725</v>
      </c>
      <c r="AR20" s="31">
        <v>40</v>
      </c>
      <c r="AS20" s="32">
        <v>41974</v>
      </c>
      <c r="AT20" s="33">
        <v>2599</v>
      </c>
      <c r="AU20" s="34">
        <v>40</v>
      </c>
      <c r="AV20" s="37">
        <f t="shared" si="5"/>
        <v>4.8480184686417855</v>
      </c>
    </row>
    <row r="21" spans="1:48" x14ac:dyDescent="0.25">
      <c r="A21" s="61"/>
      <c r="B21" s="91">
        <v>42370</v>
      </c>
      <c r="C21" s="92">
        <v>13576</v>
      </c>
      <c r="D21" s="93">
        <v>293</v>
      </c>
      <c r="E21" s="72">
        <v>42005</v>
      </c>
      <c r="F21" s="73">
        <v>13821</v>
      </c>
      <c r="G21" s="74">
        <v>283</v>
      </c>
      <c r="H21" s="90">
        <f t="shared" si="0"/>
        <v>-1.7726647854713842</v>
      </c>
      <c r="I21" s="61"/>
      <c r="J21" s="77">
        <v>42370</v>
      </c>
      <c r="K21" s="78">
        <v>1567</v>
      </c>
      <c r="L21" s="79">
        <v>33</v>
      </c>
      <c r="M21" s="69">
        <v>42005</v>
      </c>
      <c r="N21" s="70">
        <v>1404</v>
      </c>
      <c r="O21" s="71">
        <v>33</v>
      </c>
      <c r="P21" s="105">
        <f t="shared" si="1"/>
        <v>11.60968660968661</v>
      </c>
      <c r="Q21" s="61"/>
      <c r="R21" s="17">
        <v>42370</v>
      </c>
      <c r="S21" s="18">
        <v>4098</v>
      </c>
      <c r="T21" s="19">
        <v>86</v>
      </c>
      <c r="U21" s="110">
        <v>42005</v>
      </c>
      <c r="V21" s="111">
        <v>4628</v>
      </c>
      <c r="W21" s="112">
        <v>81</v>
      </c>
      <c r="X21" s="114">
        <f t="shared" si="2"/>
        <v>-11.452031114952463</v>
      </c>
      <c r="Y21" s="61"/>
      <c r="Z21" s="20">
        <v>42370</v>
      </c>
      <c r="AA21" s="21">
        <v>1319</v>
      </c>
      <c r="AB21" s="22">
        <v>19</v>
      </c>
      <c r="AC21" s="23">
        <v>42005</v>
      </c>
      <c r="AD21" s="21">
        <v>1310</v>
      </c>
      <c r="AE21" s="24">
        <v>16</v>
      </c>
      <c r="AF21" s="36">
        <f t="shared" si="3"/>
        <v>0.68702290076335881</v>
      </c>
      <c r="AG21" s="61"/>
      <c r="AH21" s="57">
        <v>42370</v>
      </c>
      <c r="AI21" s="58">
        <v>3670</v>
      </c>
      <c r="AJ21" s="75">
        <v>113</v>
      </c>
      <c r="AK21" s="120">
        <v>42005</v>
      </c>
      <c r="AL21" s="121">
        <v>3952</v>
      </c>
      <c r="AM21" s="122">
        <v>113</v>
      </c>
      <c r="AN21" s="119">
        <f t="shared" si="4"/>
        <v>-7.1356275303643724</v>
      </c>
      <c r="AO21" s="61"/>
      <c r="AP21" s="29">
        <v>42370</v>
      </c>
      <c r="AQ21" s="30">
        <v>2922</v>
      </c>
      <c r="AR21" s="31">
        <v>42</v>
      </c>
      <c r="AS21" s="32">
        <v>42005</v>
      </c>
      <c r="AT21" s="33">
        <v>2527</v>
      </c>
      <c r="AU21" s="34">
        <v>40</v>
      </c>
      <c r="AV21" s="37">
        <f t="shared" si="5"/>
        <v>15.631183221210922</v>
      </c>
    </row>
    <row r="22" spans="1:48" x14ac:dyDescent="0.25">
      <c r="A22" s="61"/>
      <c r="B22" s="91">
        <v>42401</v>
      </c>
      <c r="C22" s="92">
        <v>13254</v>
      </c>
      <c r="D22" s="93">
        <v>292</v>
      </c>
      <c r="E22" s="72">
        <v>42036</v>
      </c>
      <c r="F22" s="73">
        <v>12856</v>
      </c>
      <c r="G22" s="74">
        <v>283</v>
      </c>
      <c r="H22" s="90">
        <f t="shared" si="0"/>
        <v>3.0958307405102676</v>
      </c>
      <c r="I22" s="61"/>
      <c r="J22" s="77">
        <v>42401</v>
      </c>
      <c r="K22" s="78">
        <v>1516</v>
      </c>
      <c r="L22" s="79">
        <v>33</v>
      </c>
      <c r="M22" s="69">
        <v>42036</v>
      </c>
      <c r="N22" s="70">
        <v>1309</v>
      </c>
      <c r="O22" s="71">
        <v>33</v>
      </c>
      <c r="P22" s="105">
        <f t="shared" si="1"/>
        <v>15.813598166539343</v>
      </c>
      <c r="Q22" s="61"/>
      <c r="R22" s="17">
        <v>42401</v>
      </c>
      <c r="S22" s="18">
        <v>3919</v>
      </c>
      <c r="T22" s="19">
        <v>85</v>
      </c>
      <c r="U22" s="110">
        <v>42036</v>
      </c>
      <c r="V22" s="111">
        <v>4365</v>
      </c>
      <c r="W22" s="112">
        <v>83</v>
      </c>
      <c r="X22" s="114">
        <f t="shared" si="2"/>
        <v>-10.217640320733103</v>
      </c>
      <c r="Y22" s="61"/>
      <c r="Z22" s="20">
        <v>42401</v>
      </c>
      <c r="AA22" s="21">
        <v>1313</v>
      </c>
      <c r="AB22" s="22">
        <v>19</v>
      </c>
      <c r="AC22" s="23">
        <v>42036</v>
      </c>
      <c r="AD22" s="21">
        <v>1115</v>
      </c>
      <c r="AE22" s="24">
        <v>16</v>
      </c>
      <c r="AF22" s="36">
        <f t="shared" si="3"/>
        <v>17.757847533632287</v>
      </c>
      <c r="AG22" s="61"/>
      <c r="AH22" s="57">
        <v>42401</v>
      </c>
      <c r="AI22" s="58">
        <v>3764</v>
      </c>
      <c r="AJ22" s="75">
        <v>113</v>
      </c>
      <c r="AK22" s="120">
        <v>42036</v>
      </c>
      <c r="AL22" s="121">
        <v>3640</v>
      </c>
      <c r="AM22" s="122">
        <v>113</v>
      </c>
      <c r="AN22" s="119">
        <f t="shared" si="4"/>
        <v>3.4065934065934065</v>
      </c>
      <c r="AO22" s="61"/>
      <c r="AP22" s="29">
        <v>42401</v>
      </c>
      <c r="AQ22" s="30">
        <v>2742</v>
      </c>
      <c r="AR22" s="31">
        <v>42</v>
      </c>
      <c r="AS22" s="32">
        <v>42036</v>
      </c>
      <c r="AT22" s="33">
        <v>2427</v>
      </c>
      <c r="AU22" s="34">
        <v>38</v>
      </c>
      <c r="AV22" s="37">
        <f t="shared" si="5"/>
        <v>12.978986402966626</v>
      </c>
    </row>
    <row r="23" spans="1:48" x14ac:dyDescent="0.25">
      <c r="A23" s="61"/>
      <c r="B23" s="91">
        <v>42430</v>
      </c>
      <c r="C23" s="92">
        <v>14451</v>
      </c>
      <c r="D23" s="93">
        <v>293</v>
      </c>
      <c r="E23" s="72">
        <v>42064</v>
      </c>
      <c r="F23" s="73">
        <v>14677</v>
      </c>
      <c r="G23" s="74">
        <v>285</v>
      </c>
      <c r="H23" s="90">
        <f t="shared" si="0"/>
        <v>-1.5398242147577843</v>
      </c>
      <c r="I23" s="61"/>
      <c r="J23" s="77">
        <v>42430</v>
      </c>
      <c r="K23" s="78">
        <v>1728</v>
      </c>
      <c r="L23" s="79">
        <v>33</v>
      </c>
      <c r="M23" s="69">
        <v>42064</v>
      </c>
      <c r="N23" s="70">
        <v>1602</v>
      </c>
      <c r="O23" s="71">
        <v>34</v>
      </c>
      <c r="P23" s="105">
        <f t="shared" si="1"/>
        <v>7.8651685393258424</v>
      </c>
      <c r="Q23" s="61"/>
      <c r="R23" s="17">
        <v>42430</v>
      </c>
      <c r="S23" s="18">
        <v>4435</v>
      </c>
      <c r="T23" s="19">
        <v>87</v>
      </c>
      <c r="U23" s="110">
        <v>42064</v>
      </c>
      <c r="V23" s="111">
        <v>4427</v>
      </c>
      <c r="W23" s="112">
        <v>84</v>
      </c>
      <c r="X23" s="114">
        <f t="shared" si="2"/>
        <v>0.1807092839394624</v>
      </c>
      <c r="Y23" s="61"/>
      <c r="Z23" s="20">
        <v>42430</v>
      </c>
      <c r="AA23" s="21">
        <v>1575</v>
      </c>
      <c r="AB23" s="22">
        <v>18</v>
      </c>
      <c r="AC23" s="23">
        <v>42064</v>
      </c>
      <c r="AD23" s="21">
        <v>2054</v>
      </c>
      <c r="AE23" s="24">
        <v>16</v>
      </c>
      <c r="AF23" s="36">
        <f t="shared" si="3"/>
        <v>-23.32035053554041</v>
      </c>
      <c r="AG23" s="61"/>
      <c r="AH23" s="57">
        <v>42430</v>
      </c>
      <c r="AI23" s="58">
        <v>3951</v>
      </c>
      <c r="AJ23" s="75">
        <v>113</v>
      </c>
      <c r="AK23" s="120">
        <v>42064</v>
      </c>
      <c r="AL23" s="121">
        <v>3801</v>
      </c>
      <c r="AM23" s="122">
        <v>112</v>
      </c>
      <c r="AN23" s="119">
        <f t="shared" si="4"/>
        <v>3.9463299131807421</v>
      </c>
      <c r="AO23" s="61"/>
      <c r="AP23" s="29">
        <v>42430</v>
      </c>
      <c r="AQ23" s="30">
        <v>2762</v>
      </c>
      <c r="AR23" s="31">
        <v>42</v>
      </c>
      <c r="AS23" s="32">
        <v>42064</v>
      </c>
      <c r="AT23" s="33">
        <v>2793</v>
      </c>
      <c r="AU23" s="34">
        <v>39</v>
      </c>
      <c r="AV23" s="37">
        <f t="shared" si="5"/>
        <v>-1.1099176512710347</v>
      </c>
    </row>
    <row r="24" spans="1:48" x14ac:dyDescent="0.25">
      <c r="A24" s="61"/>
      <c r="B24" s="91">
        <v>42461</v>
      </c>
      <c r="C24" s="92">
        <v>14330</v>
      </c>
      <c r="D24" s="93">
        <v>291</v>
      </c>
      <c r="E24" s="72">
        <v>42095</v>
      </c>
      <c r="F24" s="73">
        <v>14567</v>
      </c>
      <c r="G24" s="74">
        <v>285</v>
      </c>
      <c r="H24" s="90">
        <f t="shared" si="0"/>
        <v>-1.6269650580078259</v>
      </c>
      <c r="I24" s="61"/>
      <c r="J24" s="77">
        <v>42461</v>
      </c>
      <c r="K24" s="78">
        <v>1804</v>
      </c>
      <c r="L24" s="79">
        <v>33</v>
      </c>
      <c r="M24" s="69">
        <v>42095</v>
      </c>
      <c r="N24" s="70">
        <v>1554</v>
      </c>
      <c r="O24" s="71">
        <v>34</v>
      </c>
      <c r="P24" s="105">
        <f t="shared" si="1"/>
        <v>16.087516087516086</v>
      </c>
      <c r="Q24" s="61"/>
      <c r="R24" s="17">
        <v>42461</v>
      </c>
      <c r="S24" s="18">
        <v>4097</v>
      </c>
      <c r="T24" s="19">
        <v>85</v>
      </c>
      <c r="U24" s="110">
        <v>42095</v>
      </c>
      <c r="V24" s="111">
        <v>4682</v>
      </c>
      <c r="W24" s="112">
        <v>84</v>
      </c>
      <c r="X24" s="114">
        <f t="shared" si="2"/>
        <v>-12.494660401537804</v>
      </c>
      <c r="Y24" s="61"/>
      <c r="Z24" s="20">
        <v>42461</v>
      </c>
      <c r="AA24" s="21">
        <v>1557</v>
      </c>
      <c r="AB24" s="22">
        <v>18</v>
      </c>
      <c r="AC24" s="23">
        <v>42095</v>
      </c>
      <c r="AD24" s="21">
        <v>2023</v>
      </c>
      <c r="AE24" s="24">
        <v>16</v>
      </c>
      <c r="AF24" s="36">
        <f t="shared" si="3"/>
        <v>-23.035096391497774</v>
      </c>
      <c r="AG24" s="61"/>
      <c r="AH24" s="57">
        <v>42461</v>
      </c>
      <c r="AI24" s="58">
        <v>3882</v>
      </c>
      <c r="AJ24" s="75">
        <v>113</v>
      </c>
      <c r="AK24" s="120">
        <v>42095</v>
      </c>
      <c r="AL24" s="121">
        <v>3699</v>
      </c>
      <c r="AM24" s="122">
        <v>112</v>
      </c>
      <c r="AN24" s="119">
        <f t="shared" si="4"/>
        <v>4.9472830494728308</v>
      </c>
      <c r="AO24" s="61"/>
      <c r="AP24" s="29">
        <v>42461</v>
      </c>
      <c r="AQ24" s="30">
        <v>2990</v>
      </c>
      <c r="AR24" s="31">
        <v>42</v>
      </c>
      <c r="AS24" s="32">
        <v>42095</v>
      </c>
      <c r="AT24" s="33">
        <v>2609</v>
      </c>
      <c r="AU24" s="34">
        <v>39</v>
      </c>
      <c r="AV24" s="37">
        <f t="shared" si="5"/>
        <v>14.603296282100422</v>
      </c>
    </row>
    <row r="25" spans="1:48" x14ac:dyDescent="0.25">
      <c r="A25" s="61"/>
      <c r="B25" s="91">
        <v>42491</v>
      </c>
      <c r="C25" s="92">
        <v>14700</v>
      </c>
      <c r="D25" s="93">
        <v>296</v>
      </c>
      <c r="E25" s="72">
        <v>42125</v>
      </c>
      <c r="F25" s="73">
        <v>14364</v>
      </c>
      <c r="G25" s="74">
        <v>287</v>
      </c>
      <c r="H25" s="90">
        <f t="shared" si="0"/>
        <v>2.3391812865497075</v>
      </c>
      <c r="I25" s="61"/>
      <c r="J25" s="77">
        <v>42491</v>
      </c>
      <c r="K25" s="78">
        <v>1763</v>
      </c>
      <c r="L25" s="79">
        <v>34</v>
      </c>
      <c r="M25" s="69">
        <v>42125</v>
      </c>
      <c r="N25" s="70">
        <v>1514</v>
      </c>
      <c r="O25" s="71">
        <v>34</v>
      </c>
      <c r="P25" s="105">
        <f t="shared" si="1"/>
        <v>16.446499339498018</v>
      </c>
      <c r="Q25" s="61"/>
      <c r="R25" s="17">
        <v>42491</v>
      </c>
      <c r="S25" s="18">
        <v>4237</v>
      </c>
      <c r="T25" s="19">
        <v>85</v>
      </c>
      <c r="U25" s="110">
        <v>42125</v>
      </c>
      <c r="V25" s="111">
        <v>4588</v>
      </c>
      <c r="W25" s="112">
        <v>83</v>
      </c>
      <c r="X25" s="114">
        <f t="shared" si="2"/>
        <v>-7.6503923278116828</v>
      </c>
      <c r="Y25" s="61"/>
      <c r="Z25" s="20">
        <v>42491</v>
      </c>
      <c r="AA25" s="21">
        <v>1707</v>
      </c>
      <c r="AB25" s="22">
        <v>20</v>
      </c>
      <c r="AC25" s="23">
        <v>42125</v>
      </c>
      <c r="AD25" s="21">
        <v>1995</v>
      </c>
      <c r="AE25" s="24">
        <v>16</v>
      </c>
      <c r="AF25" s="36">
        <f t="shared" si="3"/>
        <v>-14.436090225563909</v>
      </c>
      <c r="AG25" s="61"/>
      <c r="AH25" s="57">
        <v>42491</v>
      </c>
      <c r="AI25" s="58">
        <v>4019</v>
      </c>
      <c r="AJ25" s="75">
        <v>114</v>
      </c>
      <c r="AK25" s="120">
        <v>42125</v>
      </c>
      <c r="AL25" s="121">
        <v>3603</v>
      </c>
      <c r="AM25" s="122">
        <v>115</v>
      </c>
      <c r="AN25" s="119">
        <f t="shared" si="4"/>
        <v>11.545933943935609</v>
      </c>
      <c r="AO25" s="61"/>
      <c r="AP25" s="29">
        <v>42491</v>
      </c>
      <c r="AQ25" s="30">
        <v>2951</v>
      </c>
      <c r="AR25" s="31">
        <v>42</v>
      </c>
      <c r="AS25" s="32">
        <v>42125</v>
      </c>
      <c r="AT25" s="33">
        <v>2664</v>
      </c>
      <c r="AU25" s="34">
        <v>39</v>
      </c>
      <c r="AV25" s="37">
        <f t="shared" si="5"/>
        <v>10.773273273273274</v>
      </c>
    </row>
    <row r="26" spans="1:48" ht="15.75" thickBot="1" x14ac:dyDescent="0.3">
      <c r="A26" s="61"/>
      <c r="B26" s="94">
        <v>42522</v>
      </c>
      <c r="C26" s="95">
        <v>14604</v>
      </c>
      <c r="D26" s="96">
        <v>291</v>
      </c>
      <c r="E26" s="72">
        <v>42156</v>
      </c>
      <c r="F26" s="73">
        <v>14913</v>
      </c>
      <c r="G26" s="74">
        <v>289</v>
      </c>
      <c r="H26" s="97">
        <f t="shared" si="0"/>
        <v>-2.072017702675518</v>
      </c>
      <c r="I26" s="61"/>
      <c r="J26" s="80">
        <v>42522</v>
      </c>
      <c r="K26" s="81">
        <v>1724</v>
      </c>
      <c r="L26" s="82">
        <v>34</v>
      </c>
      <c r="M26" s="69">
        <v>42156</v>
      </c>
      <c r="N26" s="70">
        <v>1611</v>
      </c>
      <c r="O26" s="71">
        <v>34</v>
      </c>
      <c r="P26" s="105">
        <f t="shared" si="1"/>
        <v>7.0142768466790812</v>
      </c>
      <c r="Q26" s="61"/>
      <c r="R26" s="38">
        <v>42522</v>
      </c>
      <c r="S26" s="39">
        <v>4232</v>
      </c>
      <c r="T26" s="40">
        <v>82</v>
      </c>
      <c r="U26" s="115">
        <v>42156</v>
      </c>
      <c r="V26" s="116">
        <v>4779</v>
      </c>
      <c r="W26" s="117">
        <v>83</v>
      </c>
      <c r="X26" s="118">
        <f t="shared" si="2"/>
        <v>-11.445909186022181</v>
      </c>
      <c r="Y26" s="61"/>
      <c r="Z26" s="41">
        <v>42522</v>
      </c>
      <c r="AA26" s="42">
        <v>1523</v>
      </c>
      <c r="AB26" s="43">
        <v>19</v>
      </c>
      <c r="AC26" s="44">
        <v>42156</v>
      </c>
      <c r="AD26" s="42">
        <v>1864</v>
      </c>
      <c r="AE26" s="45">
        <v>17</v>
      </c>
      <c r="AF26" s="46">
        <f t="shared" si="3"/>
        <v>-18.293991416309012</v>
      </c>
      <c r="AG26" s="61"/>
      <c r="AH26" s="59">
        <v>42522</v>
      </c>
      <c r="AI26" s="60">
        <v>3756</v>
      </c>
      <c r="AJ26" s="76">
        <v>113</v>
      </c>
      <c r="AK26" s="123">
        <v>42156</v>
      </c>
      <c r="AL26" s="124">
        <v>3734</v>
      </c>
      <c r="AM26" s="125">
        <v>114</v>
      </c>
      <c r="AN26" s="119">
        <f t="shared" si="4"/>
        <v>0.58918050348152118</v>
      </c>
      <c r="AO26" s="61"/>
      <c r="AP26" s="47">
        <v>42522</v>
      </c>
      <c r="AQ26" s="48">
        <v>3345</v>
      </c>
      <c r="AR26" s="49">
        <v>4</v>
      </c>
      <c r="AS26" s="50">
        <v>42156</v>
      </c>
      <c r="AT26" s="51">
        <v>2925</v>
      </c>
      <c r="AU26" s="52">
        <v>41</v>
      </c>
      <c r="AV26" s="53">
        <f t="shared" si="5"/>
        <v>14.358974358974359</v>
      </c>
    </row>
    <row r="27" spans="1:48" x14ac:dyDescent="0.25">
      <c r="A27" s="61"/>
      <c r="B27" s="61"/>
      <c r="C27" s="61"/>
      <c r="D27" s="61"/>
      <c r="E27" s="61"/>
      <c r="F27" s="61"/>
      <c r="G27" s="61"/>
      <c r="H27" s="61"/>
      <c r="I27" s="61"/>
      <c r="J27" s="61"/>
      <c r="K27" s="61"/>
      <c r="L27" s="61"/>
      <c r="M27" s="61"/>
      <c r="N27" s="61"/>
      <c r="O27" s="61"/>
      <c r="P27" s="61"/>
      <c r="Q27" s="61"/>
      <c r="R27" s="61"/>
      <c r="S27" s="61"/>
      <c r="T27" s="61"/>
      <c r="U27" s="26"/>
      <c r="V27" s="27"/>
      <c r="W27" s="28"/>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row>
    <row r="28" spans="1:48" x14ac:dyDescent="0.25">
      <c r="A28" s="61"/>
      <c r="B28" s="61"/>
      <c r="C28" s="61"/>
      <c r="D28" s="61"/>
      <c r="E28" s="61"/>
      <c r="F28" s="61"/>
      <c r="G28" s="61"/>
      <c r="H28" s="61"/>
      <c r="I28" s="61"/>
      <c r="J28" s="130"/>
      <c r="K28" s="130"/>
      <c r="L28" s="130"/>
      <c r="M28" s="130"/>
      <c r="N28" s="130"/>
      <c r="O28" s="130"/>
      <c r="P28" s="130"/>
      <c r="Q28" s="62"/>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row>
    <row r="29" spans="1:48" x14ac:dyDescent="0.25">
      <c r="A29" s="61"/>
      <c r="B29" s="61"/>
      <c r="C29" s="61"/>
      <c r="D29" s="61"/>
      <c r="E29" s="61"/>
      <c r="F29" s="61"/>
      <c r="G29" s="61"/>
      <c r="H29" s="61"/>
      <c r="I29" s="61"/>
      <c r="J29" s="98"/>
      <c r="K29" s="98"/>
      <c r="L29" s="98"/>
      <c r="M29" s="98"/>
      <c r="N29" s="98"/>
      <c r="O29" s="98"/>
      <c r="P29" s="65"/>
      <c r="Q29" s="62"/>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row>
    <row r="30" spans="1:48" x14ac:dyDescent="0.25">
      <c r="A30" s="61"/>
      <c r="B30" s="61"/>
      <c r="C30" s="61"/>
      <c r="D30" s="61"/>
      <c r="E30" s="61"/>
      <c r="F30" s="61"/>
      <c r="G30" s="61"/>
      <c r="H30" s="61"/>
      <c r="I30" s="61"/>
      <c r="J30" s="99"/>
      <c r="K30" s="98"/>
      <c r="L30" s="98"/>
      <c r="M30" s="99"/>
      <c r="N30" s="54"/>
      <c r="O30" s="100"/>
      <c r="P30" s="101"/>
      <c r="Q30" s="62"/>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row>
    <row r="31" spans="1:48" x14ac:dyDescent="0.25">
      <c r="A31" s="61"/>
      <c r="B31" s="61"/>
      <c r="C31" s="61"/>
      <c r="D31" s="61"/>
      <c r="E31" s="61"/>
      <c r="F31" s="61"/>
      <c r="G31" s="61"/>
      <c r="H31" s="61"/>
      <c r="I31" s="61"/>
      <c r="J31" s="99"/>
      <c r="K31" s="98"/>
      <c r="L31" s="98"/>
      <c r="M31" s="99"/>
      <c r="N31" s="100"/>
      <c r="O31" s="100"/>
      <c r="P31" s="101"/>
      <c r="Q31" s="62"/>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row>
    <row r="32" spans="1:48" x14ac:dyDescent="0.25">
      <c r="A32" s="61"/>
      <c r="B32" s="61"/>
      <c r="C32" s="61"/>
      <c r="D32" s="61"/>
      <c r="E32" s="61"/>
      <c r="F32" s="61"/>
      <c r="G32" s="61"/>
      <c r="H32" s="61"/>
      <c r="I32" s="61"/>
      <c r="J32" s="99"/>
      <c r="K32" s="98"/>
      <c r="L32" s="98"/>
      <c r="M32" s="99"/>
      <c r="N32" s="54"/>
      <c r="O32" s="100"/>
      <c r="P32" s="101"/>
      <c r="Q32" s="62"/>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row>
    <row r="33" spans="1:48" x14ac:dyDescent="0.25">
      <c r="A33" s="61"/>
      <c r="B33" s="61"/>
      <c r="C33" s="61"/>
      <c r="D33" s="61"/>
      <c r="E33" s="61"/>
      <c r="F33" s="61"/>
      <c r="G33" s="61"/>
      <c r="H33" s="61"/>
      <c r="I33" s="61"/>
      <c r="J33" s="99"/>
      <c r="K33" s="98"/>
      <c r="L33" s="98"/>
      <c r="M33" s="99"/>
      <c r="N33" s="54"/>
      <c r="O33" s="100"/>
      <c r="P33" s="101"/>
      <c r="Q33" s="62"/>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row>
    <row r="34" spans="1:48" x14ac:dyDescent="0.25">
      <c r="A34" s="61"/>
      <c r="B34" s="61"/>
      <c r="C34" s="61"/>
      <c r="D34" s="61"/>
      <c r="E34" s="61"/>
      <c r="F34" s="61"/>
      <c r="G34" s="61"/>
      <c r="H34" s="61"/>
      <c r="I34" s="61"/>
      <c r="J34" s="99"/>
      <c r="K34" s="98"/>
      <c r="L34" s="98"/>
      <c r="M34" s="99"/>
      <c r="N34" s="100"/>
      <c r="O34" s="100"/>
      <c r="P34" s="101"/>
      <c r="Q34" s="62"/>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row>
    <row r="35" spans="1:48" x14ac:dyDescent="0.25">
      <c r="A35" s="61"/>
      <c r="B35" s="61"/>
      <c r="C35" s="61"/>
      <c r="D35" s="61"/>
      <c r="E35" s="61"/>
      <c r="F35" s="61"/>
      <c r="G35" s="61"/>
      <c r="H35" s="61"/>
      <c r="I35" s="61"/>
      <c r="J35" s="99"/>
      <c r="K35" s="98"/>
      <c r="L35" s="98"/>
      <c r="M35" s="99"/>
      <c r="N35" s="100"/>
      <c r="O35" s="100"/>
      <c r="P35" s="101"/>
      <c r="Q35" s="62"/>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row>
    <row r="36" spans="1:48" x14ac:dyDescent="0.25">
      <c r="A36" s="61"/>
      <c r="B36" s="61"/>
      <c r="C36" s="61"/>
      <c r="D36" s="61"/>
      <c r="E36" s="61"/>
      <c r="F36" s="61"/>
      <c r="G36" s="61"/>
      <c r="H36" s="61"/>
      <c r="I36" s="61"/>
      <c r="J36" s="99"/>
      <c r="K36" s="98"/>
      <c r="L36" s="98"/>
      <c r="M36" s="99"/>
      <c r="N36" s="100"/>
      <c r="O36" s="100"/>
      <c r="P36" s="101"/>
      <c r="Q36" s="62"/>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row>
    <row r="37" spans="1:48" x14ac:dyDescent="0.25">
      <c r="A37" s="61"/>
      <c r="B37" s="61"/>
      <c r="C37" s="61"/>
      <c r="D37" s="61"/>
      <c r="E37" s="61"/>
      <c r="F37" s="61"/>
      <c r="G37" s="61"/>
      <c r="H37" s="61"/>
      <c r="I37" s="61"/>
      <c r="J37" s="99"/>
      <c r="K37" s="98"/>
      <c r="L37" s="98"/>
      <c r="M37" s="99"/>
      <c r="N37" s="100"/>
      <c r="O37" s="100"/>
      <c r="P37" s="101"/>
      <c r="Q37" s="62"/>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row>
    <row r="38" spans="1:48" x14ac:dyDescent="0.25">
      <c r="A38" s="61"/>
      <c r="B38" s="61"/>
      <c r="C38" s="61"/>
      <c r="D38" s="61"/>
      <c r="E38" s="61"/>
      <c r="F38" s="61"/>
      <c r="G38" s="61"/>
      <c r="H38" s="61"/>
      <c r="I38" s="61"/>
      <c r="J38" s="99"/>
      <c r="K38" s="98"/>
      <c r="L38" s="98"/>
      <c r="M38" s="99"/>
      <c r="N38" s="100"/>
      <c r="O38" s="100"/>
      <c r="P38" s="101"/>
      <c r="Q38" s="62"/>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row>
    <row r="39" spans="1:48" x14ac:dyDescent="0.25">
      <c r="A39" s="61"/>
      <c r="B39" s="61"/>
      <c r="C39" s="61"/>
      <c r="D39" s="61"/>
      <c r="E39" s="61"/>
      <c r="F39" s="61"/>
      <c r="G39" s="61"/>
      <c r="H39" s="61"/>
      <c r="I39" s="61"/>
      <c r="J39" s="99"/>
      <c r="K39" s="98"/>
      <c r="L39" s="98"/>
      <c r="M39" s="99"/>
      <c r="N39" s="100"/>
      <c r="O39" s="100"/>
      <c r="P39" s="101"/>
      <c r="Q39" s="62"/>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row>
    <row r="40" spans="1:48" x14ac:dyDescent="0.25">
      <c r="A40" s="61"/>
      <c r="B40" s="61"/>
      <c r="C40" s="61"/>
      <c r="D40" s="61"/>
      <c r="E40" s="61"/>
      <c r="F40" s="61"/>
      <c r="G40" s="61"/>
      <c r="H40" s="61"/>
      <c r="I40" s="61"/>
      <c r="J40" s="99"/>
      <c r="K40" s="98"/>
      <c r="L40" s="98"/>
      <c r="M40" s="99"/>
      <c r="N40" s="100"/>
      <c r="O40" s="100"/>
      <c r="P40" s="101"/>
      <c r="Q40" s="62"/>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row>
    <row r="41" spans="1:48" x14ac:dyDescent="0.25">
      <c r="A41" s="61"/>
      <c r="B41" s="61"/>
      <c r="C41" s="61"/>
      <c r="D41" s="61"/>
      <c r="E41" s="61"/>
      <c r="F41" s="61"/>
      <c r="G41" s="61"/>
      <c r="H41" s="61"/>
      <c r="I41" s="61"/>
      <c r="J41" s="99"/>
      <c r="K41" s="98"/>
      <c r="L41" s="98"/>
      <c r="M41" s="99"/>
      <c r="N41" s="100"/>
      <c r="O41" s="100"/>
      <c r="P41" s="101"/>
      <c r="Q41" s="62"/>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row>
    <row r="42" spans="1:48" x14ac:dyDescent="0.25">
      <c r="A42" s="61"/>
      <c r="B42" s="61"/>
      <c r="C42" s="61"/>
      <c r="D42" s="61"/>
      <c r="E42" s="61"/>
      <c r="F42" s="61"/>
      <c r="G42" s="61"/>
      <c r="H42" s="61"/>
      <c r="I42" s="61"/>
      <c r="J42" s="62"/>
      <c r="K42" s="62"/>
      <c r="L42" s="62"/>
      <c r="M42" s="62"/>
      <c r="N42" s="62"/>
      <c r="O42" s="62"/>
      <c r="P42" s="62"/>
      <c r="Q42" s="62"/>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row>
    <row r="43" spans="1:48" x14ac:dyDescent="0.25">
      <c r="A43" s="61"/>
      <c r="B43" s="61"/>
      <c r="C43" s="61"/>
      <c r="D43" s="61"/>
      <c r="E43" s="61"/>
      <c r="F43" s="61"/>
      <c r="G43" s="61"/>
      <c r="H43" s="61"/>
      <c r="I43" s="61"/>
      <c r="J43" s="130"/>
      <c r="K43" s="130"/>
      <c r="L43" s="130"/>
      <c r="M43" s="130"/>
      <c r="N43" s="130"/>
      <c r="O43" s="130"/>
      <c r="P43" s="130"/>
      <c r="Q43" s="62"/>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row>
    <row r="44" spans="1:48" ht="15.75" customHeight="1" x14ac:dyDescent="0.25">
      <c r="A44" s="61"/>
      <c r="B44" s="61"/>
      <c r="C44" s="61"/>
      <c r="D44" s="61"/>
      <c r="E44" s="61"/>
      <c r="F44" s="61"/>
      <c r="G44" s="61"/>
      <c r="H44" s="61"/>
      <c r="I44" s="61"/>
      <c r="J44" s="100"/>
      <c r="K44" s="100"/>
      <c r="L44" s="100"/>
      <c r="M44" s="102"/>
      <c r="N44" s="102"/>
      <c r="O44" s="102"/>
      <c r="P44" s="65"/>
      <c r="Q44" s="62"/>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row>
    <row r="45" spans="1:48" x14ac:dyDescent="0.25">
      <c r="A45" s="61"/>
      <c r="B45" s="61"/>
      <c r="C45" s="61"/>
      <c r="D45" s="61"/>
      <c r="E45" s="61"/>
      <c r="F45" s="61"/>
      <c r="G45" s="61"/>
      <c r="H45" s="61"/>
      <c r="I45" s="61"/>
      <c r="J45" s="103"/>
      <c r="K45" s="100"/>
      <c r="L45" s="100"/>
      <c r="M45" s="104"/>
      <c r="N45" s="102"/>
      <c r="O45" s="102"/>
      <c r="P45" s="101"/>
      <c r="Q45" s="62"/>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row>
    <row r="46" spans="1:48" x14ac:dyDescent="0.25">
      <c r="A46" s="61"/>
      <c r="B46" s="61"/>
      <c r="C46" s="61"/>
      <c r="D46" s="61"/>
      <c r="E46" s="61"/>
      <c r="F46" s="61"/>
      <c r="G46" s="61"/>
      <c r="H46" s="61"/>
      <c r="I46" s="61"/>
      <c r="J46" s="103"/>
      <c r="K46" s="100"/>
      <c r="L46" s="100"/>
      <c r="M46" s="104"/>
      <c r="N46" s="102"/>
      <c r="O46" s="102"/>
      <c r="P46" s="101"/>
      <c r="Q46" s="62"/>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row>
    <row r="47" spans="1:48" x14ac:dyDescent="0.25">
      <c r="A47" s="61"/>
      <c r="B47" s="61"/>
      <c r="C47" s="61"/>
      <c r="D47" s="61"/>
      <c r="E47" s="61"/>
      <c r="F47" s="61"/>
      <c r="G47" s="61"/>
      <c r="H47" s="61"/>
      <c r="I47" s="61"/>
      <c r="J47" s="103"/>
      <c r="K47" s="100"/>
      <c r="L47" s="100"/>
      <c r="M47" s="104"/>
      <c r="N47" s="102"/>
      <c r="O47" s="102"/>
      <c r="P47" s="101"/>
      <c r="Q47" s="62"/>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row>
    <row r="48" spans="1:48" x14ac:dyDescent="0.25">
      <c r="A48" s="61"/>
      <c r="B48" s="61"/>
      <c r="C48" s="61"/>
      <c r="D48" s="61"/>
      <c r="E48" s="61"/>
      <c r="F48" s="61"/>
      <c r="G48" s="61"/>
      <c r="H48" s="61"/>
      <c r="I48" s="61"/>
      <c r="J48" s="103"/>
      <c r="K48" s="100"/>
      <c r="L48" s="100"/>
      <c r="M48" s="104"/>
      <c r="N48" s="102"/>
      <c r="O48" s="102"/>
      <c r="P48" s="101"/>
      <c r="Q48" s="62"/>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row>
    <row r="49" spans="1:48" x14ac:dyDescent="0.25">
      <c r="A49" s="61"/>
      <c r="B49" s="61"/>
      <c r="C49" s="61"/>
      <c r="D49" s="61"/>
      <c r="E49" s="61"/>
      <c r="F49" s="61"/>
      <c r="G49" s="61"/>
      <c r="H49" s="61"/>
      <c r="I49" s="61"/>
      <c r="J49" s="103"/>
      <c r="K49" s="100"/>
      <c r="L49" s="100"/>
      <c r="M49" s="104"/>
      <c r="N49" s="102"/>
      <c r="O49" s="102"/>
      <c r="P49" s="101"/>
      <c r="Q49" s="62"/>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row>
    <row r="50" spans="1:48" x14ac:dyDescent="0.25">
      <c r="A50" s="61"/>
      <c r="B50" s="61"/>
      <c r="C50" s="61"/>
      <c r="D50" s="61"/>
      <c r="E50" s="61"/>
      <c r="F50" s="61"/>
      <c r="G50" s="61"/>
      <c r="H50" s="61"/>
      <c r="I50" s="61"/>
      <c r="J50" s="103"/>
      <c r="K50" s="100"/>
      <c r="L50" s="100"/>
      <c r="M50" s="104"/>
      <c r="N50" s="102"/>
      <c r="O50" s="102"/>
      <c r="P50" s="101"/>
      <c r="Q50" s="62"/>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row>
    <row r="51" spans="1:48" x14ac:dyDescent="0.25">
      <c r="A51" s="61"/>
      <c r="B51" s="61"/>
      <c r="C51" s="61"/>
      <c r="D51" s="61"/>
      <c r="E51" s="61"/>
      <c r="F51" s="61"/>
      <c r="G51" s="61"/>
      <c r="H51" s="61"/>
      <c r="I51" s="61"/>
      <c r="J51" s="103"/>
      <c r="K51" s="100"/>
      <c r="L51" s="100"/>
      <c r="M51" s="104"/>
      <c r="N51" s="102"/>
      <c r="O51" s="102"/>
      <c r="P51" s="101"/>
      <c r="Q51" s="62"/>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row>
    <row r="52" spans="1:48" x14ac:dyDescent="0.25">
      <c r="A52" s="61"/>
      <c r="B52" s="61"/>
      <c r="C52" s="61"/>
      <c r="D52" s="61"/>
      <c r="E52" s="61"/>
      <c r="F52" s="61"/>
      <c r="G52" s="61"/>
      <c r="H52" s="61"/>
      <c r="I52" s="61"/>
      <c r="J52" s="103"/>
      <c r="K52" s="100"/>
      <c r="L52" s="100"/>
      <c r="M52" s="104"/>
      <c r="N52" s="102"/>
      <c r="O52" s="102"/>
      <c r="P52" s="101"/>
      <c r="Q52" s="62"/>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row>
    <row r="53" spans="1:48" x14ac:dyDescent="0.25">
      <c r="A53" s="61"/>
      <c r="B53" s="61"/>
      <c r="C53" s="61"/>
      <c r="D53" s="61"/>
      <c r="E53" s="61"/>
      <c r="F53" s="61"/>
      <c r="G53" s="61"/>
      <c r="H53" s="61"/>
      <c r="I53" s="61"/>
      <c r="J53" s="103"/>
      <c r="K53" s="100"/>
      <c r="L53" s="100"/>
      <c r="M53" s="104"/>
      <c r="N53" s="102"/>
      <c r="O53" s="102"/>
      <c r="P53" s="101"/>
      <c r="Q53" s="62"/>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row>
    <row r="54" spans="1:48" x14ac:dyDescent="0.25">
      <c r="A54" s="61"/>
      <c r="B54" s="61"/>
      <c r="C54" s="61"/>
      <c r="D54" s="61"/>
      <c r="E54" s="61"/>
      <c r="F54" s="61"/>
      <c r="G54" s="61"/>
      <c r="H54" s="61"/>
      <c r="I54" s="61"/>
      <c r="J54" s="103"/>
      <c r="K54" s="100"/>
      <c r="L54" s="100"/>
      <c r="M54" s="104"/>
      <c r="N54" s="102"/>
      <c r="O54" s="102"/>
      <c r="P54" s="101"/>
      <c r="Q54" s="62"/>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row>
    <row r="55" spans="1:48" x14ac:dyDescent="0.25">
      <c r="A55" s="61"/>
      <c r="B55" s="61"/>
      <c r="C55" s="61"/>
      <c r="D55" s="61"/>
      <c r="E55" s="61"/>
      <c r="F55" s="61"/>
      <c r="G55" s="61"/>
      <c r="H55" s="61"/>
      <c r="I55" s="61"/>
      <c r="J55" s="103"/>
      <c r="K55" s="100"/>
      <c r="L55" s="100"/>
      <c r="M55" s="104"/>
      <c r="N55" s="102"/>
      <c r="O55" s="102"/>
      <c r="P55" s="101"/>
      <c r="Q55" s="62"/>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row>
    <row r="56" spans="1:48" x14ac:dyDescent="0.25">
      <c r="A56" s="61"/>
      <c r="B56" s="61"/>
      <c r="C56" s="61"/>
      <c r="D56" s="61"/>
      <c r="E56" s="61"/>
      <c r="F56" s="61"/>
      <c r="G56" s="61"/>
      <c r="H56" s="61"/>
      <c r="I56" s="61"/>
      <c r="J56" s="103"/>
      <c r="K56" s="100"/>
      <c r="L56" s="100"/>
      <c r="M56" s="104"/>
      <c r="N56" s="102"/>
      <c r="O56" s="102"/>
      <c r="P56" s="101"/>
      <c r="Q56" s="62"/>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row>
    <row r="57" spans="1:48" x14ac:dyDescent="0.25">
      <c r="A57" s="61"/>
      <c r="B57" s="61"/>
      <c r="C57" s="61"/>
      <c r="D57" s="61"/>
      <c r="E57" s="61"/>
      <c r="F57" s="61"/>
      <c r="G57" s="61"/>
      <c r="H57" s="61"/>
      <c r="I57" s="61"/>
      <c r="J57" s="62"/>
      <c r="K57" s="62"/>
      <c r="L57" s="62"/>
      <c r="M57" s="62"/>
      <c r="N57" s="62"/>
      <c r="O57" s="62"/>
      <c r="P57" s="62"/>
      <c r="Q57" s="62"/>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row>
    <row r="58" spans="1:48" x14ac:dyDescent="0.25">
      <c r="A58" s="61"/>
      <c r="B58" s="61"/>
      <c r="C58" s="61"/>
      <c r="D58" s="61"/>
      <c r="E58" s="61"/>
      <c r="F58" s="61"/>
      <c r="G58" s="61"/>
      <c r="H58" s="61"/>
      <c r="I58" s="61"/>
      <c r="J58" s="130"/>
      <c r="K58" s="130"/>
      <c r="L58" s="130"/>
      <c r="M58" s="130"/>
      <c r="N58" s="130"/>
      <c r="O58" s="130"/>
      <c r="P58" s="130"/>
      <c r="Q58" s="62"/>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row>
    <row r="59" spans="1:48" x14ac:dyDescent="0.25">
      <c r="A59" s="61"/>
      <c r="B59" s="61"/>
      <c r="C59" s="61"/>
      <c r="D59" s="61"/>
      <c r="E59" s="61"/>
      <c r="F59" s="61"/>
      <c r="G59" s="61"/>
      <c r="H59" s="61"/>
      <c r="I59" s="61"/>
      <c r="J59" s="98"/>
      <c r="K59" s="98"/>
      <c r="L59" s="98"/>
      <c r="M59" s="100"/>
      <c r="N59" s="100"/>
      <c r="O59" s="100"/>
      <c r="P59" s="65"/>
      <c r="Q59" s="62"/>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row>
    <row r="60" spans="1:48" x14ac:dyDescent="0.25">
      <c r="A60" s="61"/>
      <c r="B60" s="61"/>
      <c r="C60" s="61"/>
      <c r="D60" s="61"/>
      <c r="E60" s="61"/>
      <c r="F60" s="61"/>
      <c r="G60" s="61"/>
      <c r="H60" s="61"/>
      <c r="I60" s="61"/>
      <c r="J60" s="99"/>
      <c r="K60" s="98"/>
      <c r="L60" s="98"/>
      <c r="M60" s="103"/>
      <c r="N60" s="100"/>
      <c r="O60" s="100"/>
      <c r="P60" s="101"/>
      <c r="Q60" s="62"/>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row>
    <row r="61" spans="1:48" x14ac:dyDescent="0.25">
      <c r="A61" s="61"/>
      <c r="B61" s="61"/>
      <c r="C61" s="61"/>
      <c r="D61" s="61"/>
      <c r="E61" s="61"/>
      <c r="F61" s="61"/>
      <c r="G61" s="61"/>
      <c r="H61" s="61"/>
      <c r="I61" s="61"/>
      <c r="J61" s="99"/>
      <c r="K61" s="98"/>
      <c r="L61" s="98"/>
      <c r="M61" s="103"/>
      <c r="N61" s="100"/>
      <c r="O61" s="100"/>
      <c r="P61" s="101"/>
      <c r="Q61" s="62"/>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row>
    <row r="62" spans="1:48" x14ac:dyDescent="0.25">
      <c r="A62" s="61"/>
      <c r="B62" s="61"/>
      <c r="C62" s="61"/>
      <c r="D62" s="61"/>
      <c r="E62" s="61"/>
      <c r="F62" s="61"/>
      <c r="G62" s="61"/>
      <c r="H62" s="61"/>
      <c r="I62" s="61"/>
      <c r="J62" s="99"/>
      <c r="K62" s="98"/>
      <c r="L62" s="98"/>
      <c r="M62" s="103"/>
      <c r="N62" s="100"/>
      <c r="O62" s="100"/>
      <c r="P62" s="101"/>
      <c r="Q62" s="62"/>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row>
    <row r="63" spans="1:48" x14ac:dyDescent="0.25">
      <c r="A63" s="61"/>
      <c r="B63" s="61"/>
      <c r="C63" s="61"/>
      <c r="D63" s="61"/>
      <c r="E63" s="61"/>
      <c r="F63" s="61"/>
      <c r="G63" s="61"/>
      <c r="H63" s="61"/>
      <c r="I63" s="61"/>
      <c r="J63" s="99"/>
      <c r="K63" s="98"/>
      <c r="L63" s="98"/>
      <c r="M63" s="103"/>
      <c r="N63" s="100"/>
      <c r="O63" s="100"/>
      <c r="P63" s="101"/>
      <c r="Q63" s="62"/>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row>
    <row r="64" spans="1:48" x14ac:dyDescent="0.25">
      <c r="A64" s="61"/>
      <c r="B64" s="61"/>
      <c r="C64" s="61"/>
      <c r="D64" s="61"/>
      <c r="E64" s="61"/>
      <c r="F64" s="61"/>
      <c r="G64" s="61"/>
      <c r="H64" s="61"/>
      <c r="I64" s="61"/>
      <c r="J64" s="99"/>
      <c r="K64" s="98"/>
      <c r="L64" s="98"/>
      <c r="M64" s="103"/>
      <c r="N64" s="100"/>
      <c r="O64" s="100"/>
      <c r="P64" s="101"/>
      <c r="Q64" s="62"/>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row>
    <row r="65" spans="1:48" x14ac:dyDescent="0.25">
      <c r="A65" s="61"/>
      <c r="B65" s="61"/>
      <c r="C65" s="61"/>
      <c r="D65" s="61"/>
      <c r="E65" s="61"/>
      <c r="F65" s="61"/>
      <c r="G65" s="61"/>
      <c r="H65" s="61"/>
      <c r="I65" s="61"/>
      <c r="J65" s="99"/>
      <c r="K65" s="98"/>
      <c r="L65" s="98"/>
      <c r="M65" s="103"/>
      <c r="N65" s="100"/>
      <c r="O65" s="100"/>
      <c r="P65" s="101"/>
      <c r="Q65" s="62"/>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row>
    <row r="66" spans="1:48" x14ac:dyDescent="0.25">
      <c r="A66" s="61"/>
      <c r="B66" s="61"/>
      <c r="C66" s="61"/>
      <c r="D66" s="61"/>
      <c r="E66" s="61"/>
      <c r="F66" s="61"/>
      <c r="G66" s="61"/>
      <c r="H66" s="61"/>
      <c r="I66" s="61"/>
      <c r="J66" s="99"/>
      <c r="K66" s="98"/>
      <c r="L66" s="98"/>
      <c r="M66" s="103"/>
      <c r="N66" s="100"/>
      <c r="O66" s="100"/>
      <c r="P66" s="101"/>
      <c r="Q66" s="62"/>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row>
    <row r="67" spans="1:48" x14ac:dyDescent="0.25">
      <c r="A67" s="61"/>
      <c r="B67" s="61"/>
      <c r="C67" s="61"/>
      <c r="D67" s="61"/>
      <c r="E67" s="61"/>
      <c r="F67" s="61"/>
      <c r="G67" s="61"/>
      <c r="H67" s="61"/>
      <c r="I67" s="61"/>
      <c r="J67" s="99"/>
      <c r="K67" s="98"/>
      <c r="L67" s="98"/>
      <c r="M67" s="103"/>
      <c r="N67" s="100"/>
      <c r="O67" s="100"/>
      <c r="P67" s="101"/>
      <c r="Q67" s="62"/>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row>
    <row r="68" spans="1:48" x14ac:dyDescent="0.25">
      <c r="A68" s="61"/>
      <c r="B68" s="61"/>
      <c r="C68" s="61"/>
      <c r="D68" s="61"/>
      <c r="E68" s="61"/>
      <c r="F68" s="61"/>
      <c r="G68" s="61"/>
      <c r="H68" s="61"/>
      <c r="I68" s="61"/>
      <c r="J68" s="99"/>
      <c r="K68" s="98"/>
      <c r="L68" s="98"/>
      <c r="M68" s="103"/>
      <c r="N68" s="100"/>
      <c r="O68" s="100"/>
      <c r="P68" s="101"/>
      <c r="Q68" s="62"/>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row>
    <row r="69" spans="1:48" x14ac:dyDescent="0.25">
      <c r="A69" s="61"/>
      <c r="B69" s="61"/>
      <c r="C69" s="61"/>
      <c r="D69" s="61"/>
      <c r="E69" s="61"/>
      <c r="F69" s="61"/>
      <c r="G69" s="61"/>
      <c r="H69" s="61"/>
      <c r="I69" s="61"/>
      <c r="J69" s="99"/>
      <c r="K69" s="98"/>
      <c r="L69" s="98"/>
      <c r="M69" s="103"/>
      <c r="N69" s="100"/>
      <c r="O69" s="100"/>
      <c r="P69" s="101"/>
      <c r="Q69" s="62"/>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row>
    <row r="70" spans="1:48" x14ac:dyDescent="0.25">
      <c r="A70" s="61"/>
      <c r="B70" s="61"/>
      <c r="C70" s="61"/>
      <c r="D70" s="61"/>
      <c r="E70" s="61"/>
      <c r="F70" s="61"/>
      <c r="G70" s="61"/>
      <c r="H70" s="61"/>
      <c r="I70" s="61"/>
      <c r="J70" s="99"/>
      <c r="K70" s="98"/>
      <c r="L70" s="98"/>
      <c r="M70" s="103"/>
      <c r="N70" s="100"/>
      <c r="O70" s="100"/>
      <c r="P70" s="101"/>
      <c r="Q70" s="62"/>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row>
    <row r="71" spans="1:48" x14ac:dyDescent="0.25">
      <c r="A71" s="61"/>
      <c r="B71" s="61"/>
      <c r="C71" s="61"/>
      <c r="D71" s="61"/>
      <c r="E71" s="61"/>
      <c r="F71" s="61"/>
      <c r="G71" s="61"/>
      <c r="H71" s="61"/>
      <c r="I71" s="61"/>
      <c r="J71" s="99"/>
      <c r="K71" s="98"/>
      <c r="L71" s="98"/>
      <c r="M71" s="103"/>
      <c r="N71" s="100"/>
      <c r="O71" s="100"/>
      <c r="P71" s="101"/>
      <c r="Q71" s="62"/>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row>
    <row r="72" spans="1:48" x14ac:dyDescent="0.25">
      <c r="A72" s="61"/>
      <c r="B72" s="61"/>
      <c r="C72" s="61"/>
      <c r="D72" s="61"/>
      <c r="E72" s="61"/>
      <c r="F72" s="61"/>
      <c r="G72" s="61"/>
      <c r="H72" s="61"/>
      <c r="I72" s="61"/>
      <c r="J72" s="62"/>
      <c r="K72" s="62"/>
      <c r="L72" s="62"/>
      <c r="M72" s="62"/>
      <c r="N72" s="62"/>
      <c r="O72" s="62"/>
      <c r="P72" s="62"/>
      <c r="Q72" s="62"/>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row>
    <row r="73" spans="1:48" x14ac:dyDescent="0.25">
      <c r="A73" s="61"/>
      <c r="B73" s="61"/>
      <c r="C73" s="61"/>
      <c r="D73" s="61"/>
      <c r="E73" s="61"/>
      <c r="F73" s="61"/>
      <c r="G73" s="61"/>
      <c r="H73" s="61"/>
      <c r="I73" s="61"/>
      <c r="J73" s="130"/>
      <c r="K73" s="130"/>
      <c r="L73" s="130"/>
      <c r="M73" s="130"/>
      <c r="N73" s="130"/>
      <c r="O73" s="130"/>
      <c r="P73" s="130"/>
      <c r="Q73" s="62"/>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row>
    <row r="74" spans="1:48" x14ac:dyDescent="0.25">
      <c r="A74" s="61"/>
      <c r="B74" s="61"/>
      <c r="C74" s="61"/>
      <c r="D74" s="61"/>
      <c r="E74" s="61"/>
      <c r="F74" s="61"/>
      <c r="G74" s="61"/>
      <c r="H74" s="61"/>
      <c r="I74" s="61"/>
      <c r="J74" s="98"/>
      <c r="K74" s="98"/>
      <c r="L74" s="98"/>
      <c r="M74" s="98"/>
      <c r="N74" s="98"/>
      <c r="O74" s="98"/>
      <c r="P74" s="65"/>
      <c r="Q74" s="62"/>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row>
    <row r="75" spans="1:48" x14ac:dyDescent="0.25">
      <c r="A75" s="61"/>
      <c r="B75" s="61"/>
      <c r="C75" s="61"/>
      <c r="D75" s="61"/>
      <c r="E75" s="61"/>
      <c r="F75" s="61"/>
      <c r="G75" s="61"/>
      <c r="H75" s="61"/>
      <c r="I75" s="61"/>
      <c r="J75" s="99"/>
      <c r="K75" s="98"/>
      <c r="L75" s="98"/>
      <c r="M75" s="99"/>
      <c r="N75" s="98"/>
      <c r="O75" s="98"/>
      <c r="P75" s="101"/>
      <c r="Q75" s="62"/>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row>
    <row r="76" spans="1:48" x14ac:dyDescent="0.25">
      <c r="A76" s="61"/>
      <c r="B76" s="61"/>
      <c r="C76" s="61"/>
      <c r="D76" s="61"/>
      <c r="E76" s="61"/>
      <c r="F76" s="61"/>
      <c r="G76" s="61"/>
      <c r="H76" s="61"/>
      <c r="I76" s="61"/>
      <c r="J76" s="99"/>
      <c r="K76" s="98"/>
      <c r="L76" s="98"/>
      <c r="M76" s="99"/>
      <c r="N76" s="98"/>
      <c r="O76" s="98"/>
      <c r="P76" s="101"/>
      <c r="Q76" s="62"/>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row>
    <row r="77" spans="1:48" x14ac:dyDescent="0.25">
      <c r="A77" s="61"/>
      <c r="B77" s="61"/>
      <c r="C77" s="61"/>
      <c r="D77" s="61"/>
      <c r="E77" s="61"/>
      <c r="F77" s="61"/>
      <c r="G77" s="61"/>
      <c r="H77" s="61"/>
      <c r="I77" s="61"/>
      <c r="J77" s="99"/>
      <c r="K77" s="98"/>
      <c r="L77" s="98"/>
      <c r="M77" s="99"/>
      <c r="N77" s="98"/>
      <c r="O77" s="98"/>
      <c r="P77" s="101"/>
      <c r="Q77" s="62"/>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row>
    <row r="78" spans="1:48" x14ac:dyDescent="0.25">
      <c r="A78" s="61"/>
      <c r="B78" s="61"/>
      <c r="C78" s="61"/>
      <c r="D78" s="61"/>
      <c r="E78" s="61"/>
      <c r="F78" s="61"/>
      <c r="G78" s="61"/>
      <c r="H78" s="61"/>
      <c r="I78" s="61"/>
      <c r="J78" s="99"/>
      <c r="K78" s="98"/>
      <c r="L78" s="98"/>
      <c r="M78" s="99"/>
      <c r="N78" s="98"/>
      <c r="O78" s="98"/>
      <c r="P78" s="101"/>
      <c r="Q78" s="62"/>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row>
    <row r="79" spans="1:48" x14ac:dyDescent="0.25">
      <c r="A79" s="61"/>
      <c r="B79" s="61"/>
      <c r="C79" s="61"/>
      <c r="D79" s="61"/>
      <c r="E79" s="61"/>
      <c r="F79" s="61"/>
      <c r="G79" s="61"/>
      <c r="H79" s="61"/>
      <c r="I79" s="61"/>
      <c r="J79" s="99"/>
      <c r="K79" s="98"/>
      <c r="L79" s="98"/>
      <c r="M79" s="99"/>
      <c r="N79" s="98"/>
      <c r="O79" s="98"/>
      <c r="P79" s="101"/>
      <c r="Q79" s="62"/>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row>
    <row r="80" spans="1:48" x14ac:dyDescent="0.25">
      <c r="A80" s="61"/>
      <c r="B80" s="61"/>
      <c r="C80" s="61"/>
      <c r="D80" s="61"/>
      <c r="E80" s="61"/>
      <c r="F80" s="61"/>
      <c r="G80" s="61"/>
      <c r="H80" s="61"/>
      <c r="I80" s="61"/>
      <c r="J80" s="99"/>
      <c r="K80" s="98"/>
      <c r="L80" s="98"/>
      <c r="M80" s="99"/>
      <c r="N80" s="98"/>
      <c r="O80" s="98"/>
      <c r="P80" s="101"/>
      <c r="Q80" s="62"/>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row>
    <row r="81" spans="1:48" x14ac:dyDescent="0.25">
      <c r="A81" s="61"/>
      <c r="B81" s="61"/>
      <c r="C81" s="61"/>
      <c r="D81" s="61"/>
      <c r="E81" s="61"/>
      <c r="F81" s="61"/>
      <c r="G81" s="61"/>
      <c r="H81" s="61"/>
      <c r="I81" s="61"/>
      <c r="J81" s="99"/>
      <c r="K81" s="98"/>
      <c r="L81" s="98"/>
      <c r="M81" s="99"/>
      <c r="N81" s="98"/>
      <c r="O81" s="98"/>
      <c r="P81" s="101"/>
      <c r="Q81" s="62"/>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row>
    <row r="82" spans="1:48" x14ac:dyDescent="0.25">
      <c r="A82" s="61"/>
      <c r="B82" s="61"/>
      <c r="C82" s="61"/>
      <c r="D82" s="61"/>
      <c r="E82" s="61"/>
      <c r="F82" s="61"/>
      <c r="G82" s="61"/>
      <c r="H82" s="61"/>
      <c r="I82" s="61"/>
      <c r="J82" s="99"/>
      <c r="K82" s="98"/>
      <c r="L82" s="98"/>
      <c r="M82" s="99"/>
      <c r="N82" s="98"/>
      <c r="O82" s="98"/>
      <c r="P82" s="101"/>
      <c r="Q82" s="62"/>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row>
    <row r="83" spans="1:48" x14ac:dyDescent="0.25">
      <c r="A83" s="61"/>
      <c r="B83" s="61"/>
      <c r="C83" s="61"/>
      <c r="D83" s="61"/>
      <c r="E83" s="61"/>
      <c r="F83" s="61"/>
      <c r="G83" s="61"/>
      <c r="H83" s="61"/>
      <c r="I83" s="61"/>
      <c r="J83" s="99"/>
      <c r="K83" s="98"/>
      <c r="L83" s="98"/>
      <c r="M83" s="99"/>
      <c r="N83" s="98"/>
      <c r="O83" s="98"/>
      <c r="P83" s="101"/>
      <c r="Q83" s="62"/>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row>
    <row r="84" spans="1:48" x14ac:dyDescent="0.25">
      <c r="A84" s="61"/>
      <c r="B84" s="61"/>
      <c r="C84" s="61"/>
      <c r="D84" s="61"/>
      <c r="E84" s="61"/>
      <c r="F84" s="61"/>
      <c r="G84" s="61"/>
      <c r="H84" s="61"/>
      <c r="I84" s="61"/>
      <c r="J84" s="99"/>
      <c r="K84" s="98"/>
      <c r="L84" s="98"/>
      <c r="M84" s="99"/>
      <c r="N84" s="98"/>
      <c r="O84" s="98"/>
      <c r="P84" s="101"/>
      <c r="Q84" s="62"/>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row>
    <row r="85" spans="1:48" x14ac:dyDescent="0.25">
      <c r="A85" s="61"/>
      <c r="B85" s="61"/>
      <c r="C85" s="61"/>
      <c r="D85" s="61"/>
      <c r="E85" s="61"/>
      <c r="F85" s="61"/>
      <c r="G85" s="61"/>
      <c r="H85" s="61"/>
      <c r="I85" s="61"/>
      <c r="J85" s="99"/>
      <c r="K85" s="98"/>
      <c r="L85" s="98"/>
      <c r="M85" s="99"/>
      <c r="N85" s="98"/>
      <c r="O85" s="98"/>
      <c r="P85" s="101"/>
      <c r="Q85" s="62"/>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row>
    <row r="86" spans="1:48" x14ac:dyDescent="0.25">
      <c r="A86" s="61"/>
      <c r="B86" s="61"/>
      <c r="C86" s="61"/>
      <c r="D86" s="61"/>
      <c r="E86" s="61"/>
      <c r="F86" s="61"/>
      <c r="G86" s="61"/>
      <c r="H86" s="61"/>
      <c r="I86" s="61"/>
      <c r="J86" s="99"/>
      <c r="K86" s="98"/>
      <c r="L86" s="98"/>
      <c r="M86" s="99"/>
      <c r="N86" s="98"/>
      <c r="O86" s="98"/>
      <c r="P86" s="101"/>
      <c r="Q86" s="62"/>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row>
  </sheetData>
  <sheetProtection password="CABD" sheet="1" formatCells="0" formatColumns="0" formatRows="0" insertColumns="0" insertRows="0" insertHyperlinks="0" deleteColumns="0" deleteRows="0" sort="0" autoFilter="0" pivotTables="0"/>
  <mergeCells count="9">
    <mergeCell ref="J73:P73"/>
    <mergeCell ref="R13:X13"/>
    <mergeCell ref="Z13:AF13"/>
    <mergeCell ref="AH13:AN13"/>
    <mergeCell ref="AP13:AV13"/>
    <mergeCell ref="J13:P13"/>
    <mergeCell ref="J28:P28"/>
    <mergeCell ref="J43:P43"/>
    <mergeCell ref="J58:P58"/>
  </mergeCells>
  <pageMargins left="0.511811024" right="0.511811024" top="0.78740157499999996" bottom="0.78740157499999996" header="0.31496062000000002" footer="0.31496062000000002"/>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Ricardo da Silva Maia</dc:creator>
  <cp:lastModifiedBy>raupp</cp:lastModifiedBy>
  <cp:lastPrinted>2016-11-28T15:13:19Z</cp:lastPrinted>
  <dcterms:created xsi:type="dcterms:W3CDTF">2016-09-23T14:30:50Z</dcterms:created>
  <dcterms:modified xsi:type="dcterms:W3CDTF">2017-02-24T13:31:43Z</dcterms:modified>
</cp:coreProperties>
</file>